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-my.sharepoint.com/personal/pamela_ortizsa_arcacontal_com/Documents/AC/2021/1. Reportes Trimestrales/3T21/Tablas/Reporte/"/>
    </mc:Choice>
  </mc:AlternateContent>
  <xr:revisionPtr revIDLastSave="84" documentId="8_{09540D26-8656-4300-8EC7-785B3BD26509}" xr6:coauthVersionLast="41" xr6:coauthVersionMax="47" xr10:uidLastSave="{B20DEAF6-0664-4011-8E0E-8A6773FC9979}"/>
  <bookViews>
    <workbookView xWindow="23880" yWindow="-120" windowWidth="24240" windowHeight="13140" tabRatio="849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CF" sheetId="8" r:id="rId8"/>
    <sheet name="FX" sheetId="19" r:id="rId9"/>
    <sheet name="Debt" sheetId="15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20" l="1"/>
  <c r="Q28" i="20" l="1"/>
  <c r="R28" i="20"/>
  <c r="R29" i="20"/>
  <c r="Q29" i="20"/>
  <c r="S28" i="20" l="1"/>
  <c r="P28" i="20"/>
  <c r="O28" i="20"/>
  <c r="N28" i="20"/>
  <c r="L1" i="3" l="1"/>
  <c r="F29" i="22" l="1"/>
  <c r="E29" i="22" l="1"/>
  <c r="O29" i="20" l="1"/>
  <c r="N29" i="20" l="1"/>
</calcChain>
</file>

<file path=xl/sharedStrings.xml><?xml version="1.0" encoding="utf-8"?>
<sst xmlns="http://schemas.openxmlformats.org/spreadsheetml/2006/main" count="392" uniqueCount="183">
  <si>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</si>
  <si>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</si>
  <si>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</si>
  <si>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</si>
  <si>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</si>
  <si>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</si>
  <si>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</si>
  <si>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</si>
  <si>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</si>
  <si>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</si>
  <si>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</si>
  <si>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</si>
  <si>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</si>
  <si>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</si>
  <si>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</si>
  <si>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</si>
  <si>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</si>
  <si>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</si>
  <si>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</si>
  <si>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</si>
  <si>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</si>
  <si>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</si>
  <si>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</si>
  <si>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</si>
  <si>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</si>
  <si>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>TABLE 3: MEXICO DATA</t>
  </si>
  <si>
    <t>Volume by Category (MUC)</t>
  </si>
  <si>
    <t>Volume excluding jug</t>
  </si>
  <si>
    <t>Mix (%)</t>
  </si>
  <si>
    <t>Returnable</t>
  </si>
  <si>
    <t>Non Returnable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</si>
  <si>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</si>
  <si>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</si>
  <si>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</si>
  <si>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TABLE 4: UNITED STATES DATA </t>
  </si>
  <si>
    <t xml:space="preserve">** Includes teas, isotonics, energy drinks, juices, nectars, and fruit beverages. </t>
  </si>
  <si>
    <t xml:space="preserve">TABLE 4: SOUTH AMERICA DATA 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</si>
  <si>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</si>
  <si>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</si>
  <si>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</si>
  <si>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</si>
  <si>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</si>
  <si>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</si>
  <si>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</si>
  <si>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Ene - Sep '18</t>
  </si>
  <si>
    <t>Ene - Sep '17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</si>
  <si>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</si>
  <si>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</si>
  <si>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</si>
  <si>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</si>
  <si>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</si>
  <si>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</si>
  <si>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</si>
  <si>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</si>
  <si>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</si>
  <si>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</si>
  <si>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</si>
  <si>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</si>
  <si>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</si>
  <si>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</si>
  <si>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</si>
  <si>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</si>
  <si>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</si>
  <si>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</si>
  <si>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</si>
  <si>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</si>
  <si>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</si>
  <si>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</si>
  <si>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</si>
  <si>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</si>
  <si>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</si>
  <si>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</si>
  <si>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</si>
  <si>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</si>
  <si>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</si>
  <si>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</si>
  <si>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</si>
  <si>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</si>
  <si>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</si>
  <si>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</si>
  <si>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</si>
  <si>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</si>
  <si>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</si>
  <si>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</si>
  <si>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</si>
  <si>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</si>
  <si>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</si>
  <si>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</si>
  <si>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</si>
  <si>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</si>
  <si>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</si>
  <si>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</si>
  <si>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</si>
  <si>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</si>
  <si>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</si>
  <si>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</si>
  <si>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</si>
  <si>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</si>
  <si>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</si>
  <si>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Cash Flow Statement</t>
  </si>
  <si>
    <t>Gain on sale and fixed assets impairment</t>
  </si>
  <si>
    <t>Foreign exchange / Monetary position result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</si>
  <si>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</si>
  <si>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</si>
  <si>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</si>
  <si>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</si>
  <si>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</si>
  <si>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</si>
  <si>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</si>
  <si>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</si>
  <si>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</si>
  <si>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</si>
  <si>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</si>
  <si>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</si>
  <si>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cash flow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</si>
  <si>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</si>
  <si>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</si>
  <si>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</si>
  <si>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</si>
  <si>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</si>
  <si>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</si>
  <si>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</si>
  <si>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</si>
  <si>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</si>
  <si>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</si>
  <si>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Total Debt AC</t>
  </si>
  <si>
    <t>…</t>
  </si>
  <si>
    <t>Total</t>
  </si>
  <si>
    <t>Debt Maturity Profile</t>
  </si>
  <si>
    <t>% of Total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</si>
  <si>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</si>
  <si>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</si>
  <si>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</si>
  <si>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</si>
  <si>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</si>
  <si>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</si>
  <si>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</si>
  <si>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</si>
  <si>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</si>
  <si>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</si>
  <si>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A2</t>
  </si>
  <si>
    <t>Negative</t>
  </si>
  <si>
    <t>S&amp;P</t>
  </si>
  <si>
    <t>mxAAA</t>
  </si>
  <si>
    <t>-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</si>
  <si>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</si>
  <si>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</si>
  <si>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</si>
  <si>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</si>
  <si>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</si>
  <si>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</si>
  <si>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</si>
  <si>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</si>
  <si>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</si>
  <si>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</si>
  <si>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</si>
  <si>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</si>
  <si>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</si>
  <si>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</si>
  <si>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</si>
  <si>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</si>
  <si>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</si>
  <si>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</si>
  <si>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Investment in associated companies</t>
  </si>
  <si>
    <t>60 bp</t>
  </si>
  <si>
    <t>70 bp</t>
  </si>
  <si>
    <t>-130 bp</t>
  </si>
  <si>
    <t>-60 bp</t>
  </si>
  <si>
    <t>100 bp</t>
  </si>
  <si>
    <t>Accrued interests</t>
  </si>
  <si>
    <t>3Q21</t>
  </si>
  <si>
    <t>3Q20</t>
  </si>
  <si>
    <t>Jan-Sep'21</t>
  </si>
  <si>
    <t>Jan-Sep'20</t>
  </si>
  <si>
    <t>-10 bp</t>
  </si>
  <si>
    <t>September 30</t>
  </si>
  <si>
    <t>2021</t>
  </si>
  <si>
    <t>as of September 30</t>
  </si>
  <si>
    <t>2Q21</t>
  </si>
  <si>
    <t>Information by Segments Jan-Sep'21</t>
  </si>
  <si>
    <t>Information by Segments 3Q21</t>
  </si>
  <si>
    <t>Information by Segments 3Q20</t>
  </si>
  <si>
    <t>Information by Segments Jan-Sep'20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</si>
</sst>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9" formatCode="#,##0.0_ ;\-#,##0.0\ "/>
    <numFmt numFmtId="180" formatCode="_(* #,##0.000_);_(* \(#,##0.000\);_(* &quot;-&quot;??_);_(@_)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96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Fill="1" applyBorder="1" applyAlignment="1">
      <alignment horizontal="left" vertical="top"/>
    </xf>
    <xf numFmtId="169" fontId="0" fillId="0" borderId="0" xfId="0" applyNumberForma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Font="1" applyBorder="1"/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87" applyFont="1"/>
    <xf numFmtId="0" fontId="15" fillId="0" borderId="0" xfId="0" applyFont="1" applyFill="1" applyBorder="1" applyAlignment="1">
      <alignment vertical="top"/>
    </xf>
    <xf numFmtId="0" fontId="0" fillId="0" borderId="0" xfId="0" applyFont="1" applyFill="1"/>
    <xf numFmtId="165" fontId="1" fillId="0" borderId="0" xfId="60"/>
    <xf numFmtId="165" fontId="1" fillId="0" borderId="0" xfId="60" applyBorder="1"/>
    <xf numFmtId="165" fontId="2" fillId="0" borderId="0" xfId="60" applyFont="1" applyBorder="1" applyAlignment="1">
      <alignment vertical="center"/>
    </xf>
    <xf numFmtId="165" fontId="12" fillId="0" borderId="0" xfId="60" applyFont="1" applyFill="1" applyBorder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 applyFon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 applyFont="1"/>
    <xf numFmtId="3" fontId="0" fillId="0" borderId="0" xfId="0" applyNumberFormat="1" applyFont="1" applyAlignment="1">
      <alignment horizontal="center"/>
    </xf>
    <xf numFmtId="170" fontId="0" fillId="0" borderId="0" xfId="2" applyNumberFormat="1" applyFont="1"/>
    <xf numFmtId="170" fontId="0" fillId="0" borderId="0" xfId="0" applyNumberFormat="1" applyFont="1" applyAlignment="1">
      <alignment horizontal="center"/>
    </xf>
    <xf numFmtId="170" fontId="0" fillId="0" borderId="0" xfId="2" applyNumberFormat="1" applyFont="1" applyAlignment="1">
      <alignment vertical="top"/>
    </xf>
    <xf numFmtId="170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0" fontId="0" fillId="0" borderId="0" xfId="0" applyFill="1"/>
    <xf numFmtId="165" fontId="1" fillId="0" borderId="0" xfId="60" applyFill="1"/>
    <xf numFmtId="171" fontId="0" fillId="0" borderId="0" xfId="1" applyNumberFormat="1" applyFont="1"/>
    <xf numFmtId="43" fontId="0" fillId="0" borderId="0" xfId="0" applyNumberFormat="1"/>
    <xf numFmtId="0" fontId="16" fillId="0" borderId="0" xfId="0" applyFont="1" applyFill="1"/>
    <xf numFmtId="166" fontId="17" fillId="0" borderId="0" xfId="87" applyNumberFormat="1" applyFont="1" applyBorder="1" applyAlignment="1">
      <alignment horizontal="center"/>
    </xf>
    <xf numFmtId="170" fontId="1" fillId="0" borderId="0" xfId="2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Border="1" applyAlignment="1">
      <alignment horizontal="center" vertical="center"/>
    </xf>
    <xf numFmtId="165" fontId="23" fillId="0" borderId="0" xfId="60" applyFont="1" applyFill="1"/>
    <xf numFmtId="165" fontId="28" fillId="0" borderId="0" xfId="60" applyFont="1" applyBorder="1"/>
    <xf numFmtId="165" fontId="29" fillId="0" borderId="0" xfId="60" applyFont="1" applyBorder="1" applyAlignment="1">
      <alignment horizontal="center" vertical="center"/>
    </xf>
    <xf numFmtId="165" fontId="29" fillId="0" borderId="0" xfId="60" applyFont="1" applyBorder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 applyBorder="1"/>
    <xf numFmtId="165" fontId="36" fillId="0" borderId="0" xfId="60" applyFont="1" applyFill="1" applyBorder="1" applyAlignment="1">
      <alignment vertical="top"/>
    </xf>
    <xf numFmtId="165" fontId="32" fillId="0" borderId="0" xfId="60" applyFont="1" applyBorder="1"/>
    <xf numFmtId="165" fontId="37" fillId="0" borderId="0" xfId="60" applyFont="1" applyBorder="1"/>
    <xf numFmtId="165" fontId="32" fillId="0" borderId="0" xfId="60" applyFont="1" applyFill="1"/>
    <xf numFmtId="165" fontId="37" fillId="0" borderId="0" xfId="60" applyFont="1" applyFill="1"/>
    <xf numFmtId="165" fontId="28" fillId="0" borderId="0" xfId="60" applyFont="1" applyFill="1"/>
    <xf numFmtId="165" fontId="28" fillId="0" borderId="0" xfId="60" applyFont="1"/>
    <xf numFmtId="165" fontId="29" fillId="0" borderId="0" xfId="60" applyFont="1" applyFill="1" applyBorder="1"/>
    <xf numFmtId="165" fontId="28" fillId="0" borderId="0" xfId="60" applyFont="1" applyFill="1" applyBorder="1"/>
    <xf numFmtId="165" fontId="34" fillId="0" borderId="0" xfId="6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/>
    <xf numFmtId="0" fontId="29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/>
    <xf numFmtId="166" fontId="28" fillId="0" borderId="0" xfId="0" applyNumberFormat="1" applyFont="1" applyBorder="1" applyAlignment="1">
      <alignment horizontal="center"/>
    </xf>
    <xf numFmtId="172" fontId="28" fillId="0" borderId="25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Fill="1" applyBorder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28" fillId="0" borderId="0" xfId="0" applyFont="1" applyFill="1" applyBorder="1"/>
    <xf numFmtId="169" fontId="28" fillId="0" borderId="0" xfId="0" applyNumberFormat="1" applyFont="1" applyFill="1" applyBorder="1"/>
    <xf numFmtId="0" fontId="45" fillId="0" borderId="0" xfId="0" applyFont="1" applyFill="1" applyBorder="1" applyAlignment="1"/>
    <xf numFmtId="0" fontId="46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top"/>
    </xf>
    <xf numFmtId="169" fontId="28" fillId="0" borderId="0" xfId="0" applyNumberFormat="1" applyFont="1" applyFill="1" applyBorder="1" applyAlignment="1">
      <alignment vertical="top"/>
    </xf>
    <xf numFmtId="0" fontId="45" fillId="0" borderId="0" xfId="0" applyFont="1" applyFill="1" applyBorder="1" applyAlignment="1">
      <alignment vertical="top"/>
    </xf>
    <xf numFmtId="0" fontId="28" fillId="0" borderId="0" xfId="0" applyFont="1" applyBorder="1" applyAlignment="1">
      <alignment vertical="top"/>
    </xf>
    <xf numFmtId="0" fontId="28" fillId="0" borderId="0" xfId="0" applyFont="1" applyFill="1" applyAlignment="1">
      <alignment vertical="top"/>
    </xf>
    <xf numFmtId="172" fontId="28" fillId="0" borderId="0" xfId="0" applyNumberFormat="1" applyFont="1" applyFill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horizontal="center"/>
    </xf>
    <xf numFmtId="0" fontId="44" fillId="0" borderId="0" xfId="0" applyFont="1" applyFill="1" applyBorder="1" applyAlignment="1"/>
    <xf numFmtId="0" fontId="35" fillId="0" borderId="0" xfId="0" applyFont="1"/>
    <xf numFmtId="0" fontId="51" fillId="0" borderId="0" xfId="0" applyFont="1" applyFill="1" applyBorder="1" applyAlignment="1">
      <alignment horizontal="center" vertical="top"/>
    </xf>
    <xf numFmtId="0" fontId="52" fillId="0" borderId="0" xfId="0" applyFont="1" applyFill="1" applyBorder="1" applyAlignment="1">
      <alignment horizontal="center" vertical="top"/>
    </xf>
    <xf numFmtId="0" fontId="28" fillId="0" borderId="0" xfId="0" applyFont="1" applyBorder="1" applyAlignment="1"/>
    <xf numFmtId="37" fontId="28" fillId="0" borderId="0" xfId="0" applyNumberFormat="1" applyFont="1"/>
    <xf numFmtId="165" fontId="28" fillId="0" borderId="0" xfId="87" applyFont="1" applyBorder="1"/>
    <xf numFmtId="165" fontId="42" fillId="0" borderId="0" xfId="87" applyFont="1" applyFill="1" applyBorder="1" applyAlignment="1">
      <alignment horizontal="left" vertical="top"/>
    </xf>
    <xf numFmtId="175" fontId="28" fillId="0" borderId="0" xfId="1" applyNumberFormat="1" applyFont="1"/>
    <xf numFmtId="0" fontId="22" fillId="0" borderId="0" xfId="6" applyFont="1" applyBorder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 applyFill="1"/>
    <xf numFmtId="0" fontId="28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0" fontId="33" fillId="0" borderId="0" xfId="0" applyFont="1" applyAlignment="1">
      <alignment vertical="center" wrapText="1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49" fillId="0" borderId="0" xfId="0" applyFont="1" applyBorder="1" applyAlignment="1"/>
    <xf numFmtId="0" fontId="38" fillId="0" borderId="0" xfId="0" applyFont="1" applyBorder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0" fontId="44" fillId="0" borderId="0" xfId="0" applyFont="1" applyFill="1" applyBorder="1" applyAlignment="1">
      <alignment vertical="center"/>
    </xf>
    <xf numFmtId="37" fontId="28" fillId="0" borderId="0" xfId="0" applyNumberFormat="1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168" fontId="28" fillId="0" borderId="0" xfId="0" applyNumberFormat="1" applyFont="1" applyBorder="1" applyAlignment="1">
      <alignment horizontal="center"/>
    </xf>
    <xf numFmtId="3" fontId="40" fillId="0" borderId="0" xfId="60" applyNumberFormat="1" applyFont="1" applyFill="1" applyBorder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Fill="1" applyBorder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top" wrapText="1"/>
    </xf>
    <xf numFmtId="171" fontId="21" fillId="0" borderId="0" xfId="4" applyNumberFormat="1" applyFont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0" fontId="22" fillId="0" borderId="0" xfId="89" applyFont="1" applyBorder="1" applyAlignment="1">
      <alignment horizontal="center" vertical="center"/>
    </xf>
    <xf numFmtId="171" fontId="21" fillId="0" borderId="0" xfId="88" applyNumberFormat="1" applyFont="1" applyBorder="1" applyAlignment="1">
      <alignment horizontal="center" vertical="center"/>
    </xf>
    <xf numFmtId="171" fontId="22" fillId="0" borderId="0" xfId="89" applyNumberFormat="1" applyFont="1" applyBorder="1" applyAlignment="1">
      <alignment horizontal="center" vertical="center"/>
    </xf>
    <xf numFmtId="165" fontId="41" fillId="0" borderId="0" xfId="87" applyFont="1" applyFill="1" applyBorder="1" applyAlignment="1">
      <alignment vertical="center"/>
    </xf>
    <xf numFmtId="37" fontId="28" fillId="0" borderId="0" xfId="87" applyNumberFormat="1" applyFont="1" applyBorder="1" applyAlignment="1">
      <alignment horizontal="center" vertical="center"/>
    </xf>
    <xf numFmtId="37" fontId="28" fillId="0" borderId="0" xfId="1" applyNumberFormat="1" applyFont="1" applyBorder="1" applyAlignment="1">
      <alignment horizontal="center" vertical="center"/>
    </xf>
    <xf numFmtId="37" fontId="28" fillId="0" borderId="0" xfId="1" applyNumberFormat="1" applyFont="1" applyFill="1" applyBorder="1" applyAlignment="1">
      <alignment horizontal="center" vertical="center"/>
    </xf>
    <xf numFmtId="37" fontId="28" fillId="0" borderId="0" xfId="87" applyNumberFormat="1" applyFont="1" applyFill="1" applyBorder="1" applyAlignment="1">
      <alignment horizontal="center" vertical="center"/>
    </xf>
    <xf numFmtId="165" fontId="28" fillId="0" borderId="0" xfId="87" applyFont="1" applyBorder="1" applyAlignment="1">
      <alignment horizontal="center"/>
    </xf>
    <xf numFmtId="37" fontId="29" fillId="0" borderId="0" xfId="0" applyNumberFormat="1" applyFont="1" applyBorder="1" applyAlignment="1">
      <alignment horizontal="center" vertical="center"/>
    </xf>
    <xf numFmtId="0" fontId="64" fillId="0" borderId="0" xfId="0" applyFont="1" applyFill="1" applyBorder="1"/>
    <xf numFmtId="0" fontId="63" fillId="0" borderId="0" xfId="0" applyFont="1" applyFill="1" applyBorder="1" applyAlignment="1">
      <alignment horizontal="left" vertical="center"/>
    </xf>
    <xf numFmtId="165" fontId="28" fillId="0" borderId="16" xfId="87" applyFont="1" applyFill="1" applyBorder="1" applyAlignment="1">
      <alignment vertical="center"/>
    </xf>
    <xf numFmtId="165" fontId="28" fillId="0" borderId="0" xfId="87" applyFont="1" applyFill="1" applyBorder="1" applyAlignment="1">
      <alignment vertical="center"/>
    </xf>
    <xf numFmtId="165" fontId="67" fillId="0" borderId="0" xfId="87" applyFont="1" applyFill="1" applyBorder="1" applyAlignment="1">
      <alignment vertical="center"/>
    </xf>
    <xf numFmtId="165" fontId="28" fillId="0" borderId="15" xfId="87" applyFont="1" applyFill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Fill="1" applyBorder="1" applyAlignment="1">
      <alignment horizontal="center" vertical="center"/>
    </xf>
    <xf numFmtId="3" fontId="40" fillId="0" borderId="28" xfId="60" applyNumberFormat="1" applyFont="1" applyFill="1" applyBorder="1" applyAlignment="1">
      <alignment horizontal="center" vertical="center"/>
    </xf>
    <xf numFmtId="3" fontId="59" fillId="0" borderId="25" xfId="60" applyNumberFormat="1" applyFont="1" applyFill="1" applyBorder="1" applyAlignment="1">
      <alignment horizontal="center" vertical="center"/>
    </xf>
    <xf numFmtId="3" fontId="59" fillId="0" borderId="28" xfId="60" applyNumberFormat="1" applyFont="1" applyFill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8" fillId="0" borderId="18" xfId="1" applyNumberFormat="1" applyFont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 applyAlignment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8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 applyAlignment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45" fillId="26" borderId="16" xfId="0" applyFont="1" applyFill="1" applyBorder="1" applyAlignment="1"/>
    <xf numFmtId="0" fontId="62" fillId="26" borderId="16" xfId="0" applyFont="1" applyFill="1" applyBorder="1" applyAlignment="1"/>
    <xf numFmtId="0" fontId="62" fillId="26" borderId="0" xfId="0" applyFont="1" applyFill="1" applyBorder="1" applyAlignment="1"/>
    <xf numFmtId="0" fontId="63" fillId="26" borderId="16" xfId="0" applyFont="1" applyFill="1" applyBorder="1" applyAlignment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Border="1" applyAlignment="1">
      <alignment vertical="center"/>
    </xf>
    <xf numFmtId="0" fontId="62" fillId="26" borderId="0" xfId="0" applyFont="1" applyFill="1" applyBorder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 applyBorder="1"/>
    <xf numFmtId="0" fontId="63" fillId="26" borderId="0" xfId="0" applyFont="1" applyFill="1" applyBorder="1" applyAlignment="1">
      <alignment vertical="center"/>
    </xf>
    <xf numFmtId="0" fontId="64" fillId="26" borderId="0" xfId="0" applyFont="1" applyFill="1" applyBorder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Border="1" applyAlignment="1">
      <alignment vertical="center"/>
    </xf>
    <xf numFmtId="165" fontId="64" fillId="26" borderId="0" xfId="60" applyFont="1" applyFill="1" applyBorder="1" applyAlignment="1">
      <alignment vertical="center"/>
    </xf>
    <xf numFmtId="0" fontId="64" fillId="26" borderId="0" xfId="89" applyFont="1" applyFill="1" applyBorder="1" applyAlignment="1">
      <alignment vertical="center"/>
    </xf>
    <xf numFmtId="0" fontId="69" fillId="26" borderId="0" xfId="89" applyFont="1" applyFill="1" applyBorder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Border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Border="1" applyAlignment="1">
      <alignment vertical="center"/>
    </xf>
    <xf numFmtId="0" fontId="64" fillId="26" borderId="16" xfId="0" applyFont="1" applyFill="1" applyBorder="1" applyAlignment="1"/>
    <xf numFmtId="0" fontId="67" fillId="26" borderId="16" xfId="0" applyFont="1" applyFill="1" applyBorder="1"/>
    <xf numFmtId="0" fontId="29" fillId="26" borderId="16" xfId="0" applyFont="1" applyFill="1" applyBorder="1"/>
    <xf numFmtId="0" fontId="63" fillId="26" borderId="16" xfId="0" applyFont="1" applyFill="1" applyBorder="1"/>
    <xf numFmtId="0" fontId="62" fillId="26" borderId="16" xfId="0" applyFont="1" applyFill="1" applyBorder="1"/>
    <xf numFmtId="0" fontId="29" fillId="26" borderId="0" xfId="0" applyFont="1" applyFill="1" applyBorder="1"/>
    <xf numFmtId="0" fontId="67" fillId="26" borderId="0" xfId="0" applyFont="1" applyFill="1" applyBorder="1"/>
    <xf numFmtId="0" fontId="62" fillId="26" borderId="0" xfId="0" applyFont="1" applyFill="1" applyBorder="1"/>
    <xf numFmtId="165" fontId="31" fillId="27" borderId="0" xfId="60" applyFont="1" applyFill="1" applyBorder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Border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Border="1" applyAlignment="1">
      <alignment vertical="center"/>
    </xf>
    <xf numFmtId="0" fontId="41" fillId="27" borderId="0" xfId="0" applyFont="1" applyFill="1" applyBorder="1" applyAlignment="1">
      <alignment horizontal="center"/>
    </xf>
    <xf numFmtId="0" fontId="53" fillId="27" borderId="0" xfId="0" applyFont="1" applyFill="1" applyBorder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0" fontId="27" fillId="27" borderId="0" xfId="6" applyFont="1" applyFill="1" applyBorder="1"/>
    <xf numFmtId="49" fontId="41" fillId="27" borderId="0" xfId="87" applyNumberFormat="1" applyFont="1" applyFill="1" applyBorder="1" applyAlignment="1">
      <alignment horizontal="center" vertical="center"/>
    </xf>
    <xf numFmtId="165" fontId="53" fillId="27" borderId="0" xfId="87" applyFont="1" applyFill="1" applyBorder="1" applyAlignment="1">
      <alignment vertical="center"/>
    </xf>
    <xf numFmtId="165" fontId="41" fillId="27" borderId="0" xfId="87" applyFont="1" applyFill="1" applyBorder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 applyBorder="1"/>
    <xf numFmtId="0" fontId="28" fillId="27" borderId="0" xfId="0" applyFont="1" applyFill="1" applyBorder="1" applyAlignment="1"/>
    <xf numFmtId="165" fontId="28" fillId="27" borderId="0" xfId="87" applyFont="1" applyFill="1" applyBorder="1"/>
    <xf numFmtId="0" fontId="28" fillId="27" borderId="0" xfId="0" applyFont="1" applyFill="1" applyBorder="1" applyAlignment="1">
      <alignment vertical="top"/>
    </xf>
    <xf numFmtId="0" fontId="67" fillId="26" borderId="16" xfId="0" applyFont="1" applyFill="1" applyBorder="1" applyAlignment="1"/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43" fontId="0" fillId="0" borderId="0" xfId="0" applyNumberFormat="1" applyFont="1" applyBorder="1"/>
    <xf numFmtId="0" fontId="71" fillId="0" borderId="0" xfId="7" applyFont="1"/>
    <xf numFmtId="0" fontId="22" fillId="23" borderId="0" xfId="7" applyFont="1" applyFill="1" applyBorder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Fill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65" fontId="0" fillId="0" borderId="0" xfId="60" applyFont="1" applyFill="1"/>
    <xf numFmtId="37" fontId="0" fillId="0" borderId="0" xfId="0" applyNumberFormat="1"/>
    <xf numFmtId="177" fontId="0" fillId="0" borderId="0" xfId="0" applyNumberFormat="1" applyFon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Border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Border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Border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0" fontId="41" fillId="27" borderId="0" xfId="87" applyNumberFormat="1" applyFont="1" applyFill="1" applyBorder="1" applyAlignment="1">
      <alignment horizontal="center" vertical="center"/>
    </xf>
    <xf numFmtId="169" fontId="28" fillId="0" borderId="33" xfId="0" applyNumberFormat="1" applyFont="1" applyFill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35" fillId="0" borderId="39" xfId="1" applyNumberFormat="1" applyFont="1" applyFill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35" fillId="23" borderId="39" xfId="1" applyNumberFormat="1" applyFont="1" applyFill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Fill="1" applyBorder="1" applyAlignment="1">
      <alignment horizontal="center" vertical="center"/>
    </xf>
    <xf numFmtId="3" fontId="40" fillId="0" borderId="41" xfId="60" applyNumberFormat="1" applyFont="1" applyFill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Fill="1" applyBorder="1" applyAlignment="1">
      <alignment horizontal="center" vertical="center"/>
    </xf>
    <xf numFmtId="0" fontId="22" fillId="0" borderId="9" xfId="89" applyFont="1" applyFill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Fill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59" fillId="0" borderId="42" xfId="60" applyNumberFormat="1" applyFont="1" applyFill="1" applyBorder="1" applyAlignment="1">
      <alignment horizontal="center" vertical="center"/>
    </xf>
    <xf numFmtId="3" fontId="40" fillId="0" borderId="42" xfId="60" applyNumberFormat="1" applyFont="1" applyFill="1" applyBorder="1" applyAlignment="1">
      <alignment horizontal="center" vertical="center"/>
    </xf>
    <xf numFmtId="170" fontId="58" fillId="0" borderId="42" xfId="9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3" fontId="40" fillId="0" borderId="43" xfId="60" applyNumberFormat="1" applyFont="1" applyFill="1" applyBorder="1" applyAlignment="1">
      <alignment horizontal="center" vertical="center"/>
    </xf>
    <xf numFmtId="3" fontId="40" fillId="0" borderId="44" xfId="60" applyNumberFormat="1" applyFont="1" applyFill="1" applyBorder="1" applyAlignment="1">
      <alignment horizontal="center" vertical="center"/>
    </xf>
    <xf numFmtId="3" fontId="40" fillId="0" borderId="45" xfId="60" applyNumberFormat="1" applyFont="1" applyFill="1" applyBorder="1" applyAlignment="1">
      <alignment horizontal="center" vertical="center"/>
    </xf>
    <xf numFmtId="170" fontId="58" fillId="0" borderId="45" xfId="90" applyNumberFormat="1" applyFont="1" applyFill="1" applyBorder="1" applyAlignment="1">
      <alignment horizontal="center" vertical="center"/>
    </xf>
    <xf numFmtId="170" fontId="58" fillId="0" borderId="43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59" fillId="0" borderId="46" xfId="60" applyNumberFormat="1" applyFont="1" applyFill="1" applyBorder="1" applyAlignment="1">
      <alignment horizontal="center" vertical="center"/>
    </xf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9" fontId="32" fillId="23" borderId="21" xfId="60" applyNumberFormat="1" applyFont="1" applyFill="1" applyBorder="1" applyAlignment="1">
      <alignment horizontal="center" vertical="center"/>
    </xf>
    <xf numFmtId="179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 applyAlignment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Fill="1" applyBorder="1" applyAlignment="1">
      <alignment horizontal="center" vertical="center"/>
    </xf>
    <xf numFmtId="3" fontId="28" fillId="0" borderId="32" xfId="0" applyNumberFormat="1" applyFont="1" applyFill="1" applyBorder="1" applyAlignment="1">
      <alignment horizontal="center" vertical="center"/>
    </xf>
    <xf numFmtId="3" fontId="28" fillId="0" borderId="32" xfId="0" applyNumberFormat="1" applyFont="1" applyFill="1" applyBorder="1" applyAlignment="1">
      <alignment horizont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 applyAlignment="1"/>
    <xf numFmtId="0" fontId="44" fillId="0" borderId="41" xfId="0" applyFont="1" applyFill="1" applyBorder="1" applyAlignment="1"/>
    <xf numFmtId="0" fontId="28" fillId="24" borderId="0" xfId="0" applyFont="1" applyFill="1" applyBorder="1" applyAlignment="1">
      <alignment horizontal="center" vertical="center"/>
    </xf>
    <xf numFmtId="0" fontId="28" fillId="24" borderId="0" xfId="0" applyFont="1" applyFill="1" applyBorder="1"/>
    <xf numFmtId="0" fontId="44" fillId="24" borderId="0" xfId="0" applyFont="1" applyFill="1" applyBorder="1" applyAlignment="1"/>
    <xf numFmtId="172" fontId="28" fillId="0" borderId="42" xfId="0" applyNumberFormat="1" applyFont="1" applyFill="1" applyBorder="1" applyAlignment="1">
      <alignment horizontal="center" vertical="center"/>
    </xf>
    <xf numFmtId="2" fontId="28" fillId="0" borderId="0" xfId="0" applyNumberFormat="1" applyFont="1" applyFill="1" applyBorder="1" applyAlignment="1">
      <alignment horizontal="center" vertical="center"/>
    </xf>
    <xf numFmtId="172" fontId="28" fillId="0" borderId="38" xfId="0" applyNumberFormat="1" applyFont="1" applyFill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 applyBorder="1" applyAlignment="1"/>
    <xf numFmtId="0" fontId="44" fillId="23" borderId="9" xfId="0" applyFont="1" applyFill="1" applyBorder="1" applyAlignment="1"/>
    <xf numFmtId="0" fontId="28" fillId="23" borderId="0" xfId="0" applyFont="1" applyFill="1" applyBorder="1" applyAlignment="1">
      <alignment horizontal="center"/>
    </xf>
    <xf numFmtId="2" fontId="28" fillId="23" borderId="0" xfId="0" applyNumberFormat="1" applyFont="1" applyFill="1" applyBorder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 applyBorder="1"/>
    <xf numFmtId="172" fontId="28" fillId="23" borderId="42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72" fontId="28" fillId="0" borderId="42" xfId="0" applyNumberFormat="1" applyFont="1" applyFill="1" applyBorder="1" applyAlignment="1">
      <alignment horizontal="center"/>
    </xf>
    <xf numFmtId="172" fontId="28" fillId="0" borderId="32" xfId="0" applyNumberFormat="1" applyFont="1" applyFill="1" applyBorder="1" applyAlignment="1">
      <alignment horizontal="center"/>
    </xf>
    <xf numFmtId="172" fontId="29" fillId="0" borderId="42" xfId="0" applyNumberFormat="1" applyFont="1" applyFill="1" applyBorder="1" applyAlignment="1">
      <alignment horizontal="center"/>
    </xf>
    <xf numFmtId="172" fontId="29" fillId="0" borderId="32" xfId="0" applyNumberFormat="1" applyFont="1" applyFill="1" applyBorder="1" applyAlignment="1">
      <alignment horizontal="center"/>
    </xf>
    <xf numFmtId="172" fontId="28" fillId="0" borderId="18" xfId="0" applyNumberFormat="1" applyFont="1" applyFill="1" applyBorder="1" applyAlignment="1">
      <alignment horizontal="center"/>
    </xf>
    <xf numFmtId="172" fontId="28" fillId="0" borderId="41" xfId="0" applyNumberFormat="1" applyFont="1" applyFill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9" fontId="32" fillId="23" borderId="24" xfId="60" applyNumberFormat="1" applyFont="1" applyFill="1" applyBorder="1" applyAlignment="1">
      <alignment horizontal="center" vertical="center"/>
    </xf>
    <xf numFmtId="180" fontId="0" fillId="24" borderId="0" xfId="1" applyNumberFormat="1" applyFont="1" applyFill="1"/>
    <xf numFmtId="175" fontId="0" fillId="24" borderId="0" xfId="1" applyNumberFormat="1" applyFont="1" applyFill="1"/>
    <xf numFmtId="37" fontId="28" fillId="0" borderId="0" xfId="0" applyNumberFormat="1" applyFont="1" applyFill="1" applyBorder="1" applyAlignment="1">
      <alignment horizontal="center" vertical="center"/>
    </xf>
    <xf numFmtId="172" fontId="29" fillId="0" borderId="25" xfId="0" applyNumberFormat="1" applyFont="1" applyFill="1" applyBorder="1" applyAlignment="1">
      <alignment horizontal="center" vertical="center"/>
    </xf>
    <xf numFmtId="172" fontId="28" fillId="0" borderId="47" xfId="0" applyNumberFormat="1" applyFont="1" applyFill="1" applyBorder="1" applyAlignment="1">
      <alignment horizontal="center" vertical="center"/>
    </xf>
    <xf numFmtId="172" fontId="29" fillId="0" borderId="47" xfId="0" applyNumberFormat="1" applyFont="1" applyFill="1" applyBorder="1" applyAlignment="1">
      <alignment horizontal="center" vertical="center"/>
    </xf>
    <xf numFmtId="172" fontId="28" fillId="0" borderId="24" xfId="0" applyNumberFormat="1" applyFont="1" applyFill="1" applyBorder="1" applyAlignment="1">
      <alignment horizontal="center" vertical="center"/>
    </xf>
    <xf numFmtId="172" fontId="28" fillId="0" borderId="50" xfId="0" applyNumberFormat="1" applyFont="1" applyFill="1" applyBorder="1" applyAlignment="1">
      <alignment horizontal="center" vertical="center"/>
    </xf>
    <xf numFmtId="172" fontId="29" fillId="0" borderId="24" xfId="0" applyNumberFormat="1" applyFont="1" applyFill="1" applyBorder="1" applyAlignment="1">
      <alignment horizontal="center" vertical="center"/>
    </xf>
    <xf numFmtId="172" fontId="29" fillId="0" borderId="50" xfId="0" applyNumberFormat="1" applyFont="1" applyFill="1" applyBorder="1" applyAlignment="1">
      <alignment horizontal="center" vertical="center"/>
    </xf>
    <xf numFmtId="172" fontId="29" fillId="0" borderId="32" xfId="0" applyNumberFormat="1" applyFont="1" applyFill="1" applyBorder="1" applyAlignment="1">
      <alignment horizontal="center" vertical="center"/>
    </xf>
    <xf numFmtId="172" fontId="28" fillId="0" borderId="32" xfId="0" applyNumberFormat="1" applyFont="1" applyFill="1" applyBorder="1" applyAlignment="1">
      <alignment horizontal="center" vertical="center"/>
    </xf>
    <xf numFmtId="172" fontId="28" fillId="0" borderId="37" xfId="0" applyNumberFormat="1" applyFont="1" applyFill="1" applyBorder="1" applyAlignment="1">
      <alignment horizontal="center" vertical="center"/>
    </xf>
    <xf numFmtId="172" fontId="28" fillId="0" borderId="41" xfId="0" applyNumberFormat="1" applyFont="1" applyFill="1" applyBorder="1" applyAlignment="1">
      <alignment horizontal="center" vertical="center"/>
    </xf>
    <xf numFmtId="172" fontId="29" fillId="0" borderId="42" xfId="0" applyNumberFormat="1" applyFont="1" applyFill="1" applyBorder="1" applyAlignment="1">
      <alignment horizontal="center" vertical="center"/>
    </xf>
    <xf numFmtId="172" fontId="29" fillId="0" borderId="41" xfId="0" applyNumberFormat="1" applyFont="1" applyFill="1" applyBorder="1" applyAlignment="1">
      <alignment horizontal="center" vertical="center"/>
    </xf>
    <xf numFmtId="172" fontId="28" fillId="0" borderId="47" xfId="0" applyNumberFormat="1" applyFont="1" applyFill="1" applyBorder="1" applyAlignment="1">
      <alignment horizontal="center"/>
    </xf>
    <xf numFmtId="172" fontId="28" fillId="0" borderId="51" xfId="0" applyNumberFormat="1" applyFont="1" applyFill="1" applyBorder="1" applyAlignment="1">
      <alignment horizontal="center"/>
    </xf>
    <xf numFmtId="172" fontId="29" fillId="0" borderId="47" xfId="0" applyNumberFormat="1" applyFont="1" applyFill="1" applyBorder="1" applyAlignment="1">
      <alignment horizontal="center"/>
    </xf>
    <xf numFmtId="172" fontId="29" fillId="0" borderId="51" xfId="0" applyNumberFormat="1" applyFont="1" applyFill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0" fontId="45" fillId="0" borderId="0" xfId="0" applyFont="1" applyAlignment="1">
      <alignment vertic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66" fontId="28" fillId="26" borderId="0" xfId="0" applyNumberFormat="1" applyFont="1" applyFill="1" applyBorder="1" applyAlignment="1">
      <alignment horizontal="center"/>
    </xf>
    <xf numFmtId="166" fontId="28" fillId="26" borderId="0" xfId="0" applyNumberFormat="1" applyFont="1" applyFill="1" applyBorder="1" applyAlignment="1">
      <alignment horizontal="center" vertical="center"/>
    </xf>
    <xf numFmtId="170" fontId="28" fillId="0" borderId="52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3" fontId="59" fillId="0" borderId="45" xfId="60" applyNumberFormat="1" applyFont="1" applyFill="1" applyBorder="1" applyAlignment="1">
      <alignment horizontal="center" vertical="center"/>
    </xf>
    <xf numFmtId="0" fontId="28" fillId="26" borderId="0" xfId="0" applyFont="1" applyFill="1" applyBorder="1"/>
    <xf numFmtId="176" fontId="29" fillId="23" borderId="30" xfId="0" applyNumberFormat="1" applyFont="1" applyFill="1" applyBorder="1" applyAlignment="1">
      <alignment horizontal="center" vertical="center"/>
    </xf>
    <xf numFmtId="37" fontId="29" fillId="23" borderId="30" xfId="0" applyNumberFormat="1" applyFont="1" applyFill="1" applyBorder="1" applyAlignment="1">
      <alignment horizontal="center" vertical="center"/>
    </xf>
    <xf numFmtId="166" fontId="28" fillId="26" borderId="14" xfId="0" quotePrefix="1" applyNumberFormat="1" applyFont="1" applyFill="1" applyBorder="1" applyAlignment="1">
      <alignment horizontal="center" vertical="center"/>
    </xf>
    <xf numFmtId="0" fontId="0" fillId="29" borderId="0" xfId="0" applyFill="1"/>
    <xf numFmtId="0" fontId="49" fillId="23" borderId="0" xfId="0" applyFont="1" applyFill="1" applyBorder="1" applyAlignment="1"/>
    <xf numFmtId="0" fontId="53" fillId="23" borderId="0" xfId="0" applyFont="1" applyFill="1" applyBorder="1"/>
    <xf numFmtId="0" fontId="28" fillId="23" borderId="0" xfId="0" applyFont="1" applyFill="1" applyAlignment="1">
      <alignment vertical="center"/>
    </xf>
    <xf numFmtId="0" fontId="45" fillId="23" borderId="0" xfId="0" applyFont="1" applyFill="1" applyBorder="1" applyAlignment="1"/>
    <xf numFmtId="0" fontId="45" fillId="23" borderId="0" xfId="0" applyFont="1" applyFill="1" applyBorder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Border="1" applyAlignment="1">
      <alignment horizontal="center"/>
    </xf>
    <xf numFmtId="0" fontId="53" fillId="23" borderId="48" xfId="0" applyFont="1" applyFill="1" applyBorder="1" applyAlignment="1">
      <alignment horizontal="center" vertical="center"/>
    </xf>
    <xf numFmtId="0" fontId="44" fillId="23" borderId="0" xfId="0" applyFont="1" applyFill="1" applyBorder="1" applyAlignment="1">
      <alignment horizontal="center" vertical="center"/>
    </xf>
    <xf numFmtId="0" fontId="28" fillId="23" borderId="0" xfId="0" applyFont="1" applyFill="1" applyBorder="1" applyAlignment="1">
      <alignment horizontal="center" vertical="center"/>
    </xf>
    <xf numFmtId="0" fontId="45" fillId="23" borderId="0" xfId="0" applyFont="1" applyFill="1" applyBorder="1" applyAlignment="1">
      <alignment horizontal="center" vertical="center"/>
    </xf>
    <xf numFmtId="0" fontId="28" fillId="23" borderId="0" xfId="0" applyFont="1" applyFill="1"/>
    <xf numFmtId="172" fontId="0" fillId="23" borderId="0" xfId="0" applyNumberFormat="1" applyFill="1"/>
    <xf numFmtId="3" fontId="28" fillId="0" borderId="52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170" fontId="28" fillId="0" borderId="30" xfId="0" applyNumberFormat="1" applyFont="1" applyBorder="1" applyAlignment="1">
      <alignment horizontal="center" vertical="center"/>
    </xf>
    <xf numFmtId="37" fontId="35" fillId="0" borderId="52" xfId="1" applyNumberFormat="1" applyFont="1" applyBorder="1" applyAlignment="1">
      <alignment horizontal="center" vertical="center"/>
    </xf>
    <xf numFmtId="176" fontId="29" fillId="0" borderId="30" xfId="0" applyNumberFormat="1" applyFont="1" applyFill="1" applyBorder="1" applyAlignment="1">
      <alignment horizontal="center" vertical="center"/>
    </xf>
    <xf numFmtId="37" fontId="29" fillId="0" borderId="30" xfId="0" applyNumberFormat="1" applyFont="1" applyFill="1" applyBorder="1" applyAlignment="1">
      <alignment horizontal="center" vertical="center"/>
    </xf>
    <xf numFmtId="9" fontId="0" fillId="0" borderId="0" xfId="2" applyNumberFormat="1" applyFont="1"/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Border="1" applyAlignment="1">
      <alignment horizontal="right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41" fillId="27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5" fontId="70" fillId="26" borderId="0" xfId="60" applyFont="1" applyFill="1" applyBorder="1" applyAlignment="1">
      <alignment horizontal="center" vertical="center"/>
    </xf>
    <xf numFmtId="165" fontId="30" fillId="27" borderId="0" xfId="60" applyFont="1" applyFill="1" applyBorder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61" fillId="25" borderId="0" xfId="60" applyFont="1" applyFill="1" applyBorder="1" applyAlignment="1">
      <alignment horizontal="center" vertical="center"/>
    </xf>
    <xf numFmtId="165" fontId="2" fillId="0" borderId="0" xfId="60" applyFont="1" applyAlignment="1">
      <alignment horizontal="center"/>
    </xf>
    <xf numFmtId="165" fontId="24" fillId="0" borderId="0" xfId="6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63" fillId="26" borderId="0" xfId="0" applyFont="1" applyFill="1" applyBorder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63" fillId="26" borderId="0" xfId="0" applyFont="1" applyFill="1" applyAlignment="1">
      <alignment horizontal="left" vertical="center"/>
    </xf>
    <xf numFmtId="0" fontId="63" fillId="26" borderId="15" xfId="0" applyFont="1" applyFill="1" applyBorder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0" fontId="61" fillId="25" borderId="0" xfId="0" applyFont="1" applyFill="1" applyBorder="1" applyAlignment="1">
      <alignment horizontal="center" vertical="center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0" fontId="61" fillId="27" borderId="0" xfId="0" applyFont="1" applyFill="1" applyBorder="1" applyAlignment="1">
      <alignment horizontal="center" vertical="center"/>
    </xf>
    <xf numFmtId="0" fontId="41" fillId="27" borderId="0" xfId="0" applyFont="1" applyFill="1" applyBorder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Border="1" applyAlignment="1">
      <alignment horizontal="center" vertical="top"/>
    </xf>
    <xf numFmtId="165" fontId="54" fillId="25" borderId="0" xfId="87" applyFont="1" applyFill="1" applyBorder="1" applyAlignment="1">
      <alignment horizontal="center" vertical="top"/>
    </xf>
    <xf numFmtId="165" fontId="39" fillId="25" borderId="0" xfId="87" applyFont="1" applyFill="1" applyBorder="1" applyAlignment="1">
      <alignment horizontal="center" vertical="top"/>
    </xf>
    <xf numFmtId="0" fontId="39" fillId="25" borderId="0" xfId="0" applyFont="1" applyFill="1" applyBorder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50" fillId="25" borderId="0" xfId="0" applyFont="1" applyFill="1" applyAlignment="1">
      <alignment horizontal="center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3" fontId="0" fillId="0" borderId="0" xfId="0" applyNumberFormat="1" applyBorder="1"/>
    <xf numFmtId="0" fontId="0" fillId="23" borderId="0" xfId="0" applyFill="1" applyBorder="1"/>
    <xf numFmtId="175" fontId="0" fillId="23" borderId="0" xfId="1" applyNumberFormat="1" applyFont="1" applyFill="1" applyBorder="1"/>
    <xf numFmtId="0" fontId="41" fillId="27" borderId="7" xfId="0" applyFont="1" applyFill="1" applyBorder="1" applyAlignment="1">
      <alignment horizontal="center" vertical="center"/>
    </xf>
    <xf numFmtId="0" fontId="44" fillId="26" borderId="6" xfId="0" applyFont="1" applyFill="1" applyBorder="1" applyAlignment="1">
      <alignment vertical="center"/>
    </xf>
    <xf numFmtId="166" fontId="28" fillId="26" borderId="6" xfId="0" applyNumberFormat="1" applyFont="1" applyFill="1" applyBorder="1" applyAlignment="1">
      <alignment horizontal="center" vertical="center"/>
    </xf>
    <xf numFmtId="166" fontId="28" fillId="26" borderId="10" xfId="0" applyNumberFormat="1" applyFont="1" applyFill="1" applyBorder="1" applyAlignment="1">
      <alignment horizontal="center" vertical="center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7" builtinId="8" hidden="1"/>
    <cellStyle name="Hipervínculo" xfId="95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6"/>
  <sheetViews>
    <sheetView showGridLines="0" tabSelected="1" zoomScale="110" zoomScaleNormal="110" zoomScalePageLayoutView="112" workbookViewId="0">
      <selection activeCell="H18" sqref="H18"/>
    </sheetView>
  </sheetViews>
  <sheetFormatPr baseColWidth="10" defaultColWidth="11.42578125" defaultRowHeight="15" outlineLevelCol="1" x14ac:dyDescent="0.25"/>
  <cols>
    <col min="1" max="1" width="2.28515625" style="16" customWidth="1"/>
    <col min="2" max="2" width="4.28515625" style="16" customWidth="1"/>
    <col min="3" max="3" width="7.28515625" style="16" customWidth="1"/>
    <col min="4" max="4" width="12" style="16" customWidth="1"/>
    <col min="5" max="5" width="11.7109375" style="16" customWidth="1"/>
    <col min="6" max="6" width="13.7109375" style="16" customWidth="1"/>
    <col min="7" max="7" width="18.28515625" style="16" bestFit="1" customWidth="1"/>
    <col min="8" max="8" width="12.5703125" style="16" customWidth="1"/>
    <col min="9" max="9" width="14.28515625" style="16" customWidth="1" outlineLevel="1"/>
    <col min="10" max="10" width="13" style="16" customWidth="1" outlineLevel="1"/>
    <col min="11" max="11" width="12" style="16" customWidth="1" outlineLevel="1"/>
    <col min="12" max="12" width="2.42578125" style="16" customWidth="1"/>
    <col min="13" max="13" width="6" style="16" customWidth="1"/>
    <col min="14" max="15" width="11.42578125" style="16"/>
    <col min="16" max="17" width="11.42578125" style="16" customWidth="1"/>
    <col min="18" max="16384" width="11.42578125" style="16"/>
  </cols>
  <sheetData>
    <row r="1" spans="2:13" ht="6" customHeight="1" x14ac:dyDescent="0.25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2:13" ht="25.15" customHeight="1" x14ac:dyDescent="0.25">
      <c r="B2" s="17"/>
      <c r="C2" s="457" t="s">
        <v>0</v>
      </c>
      <c r="D2" s="457"/>
      <c r="E2" s="457"/>
      <c r="F2" s="457"/>
      <c r="G2" s="457"/>
      <c r="H2" s="457"/>
      <c r="I2" s="457"/>
      <c r="J2" s="457"/>
      <c r="K2" s="457"/>
      <c r="L2" s="49"/>
      <c r="M2" s="49"/>
    </row>
    <row r="3" spans="2:13" ht="5.25" customHeight="1" x14ac:dyDescent="0.25">
      <c r="B3" s="17"/>
      <c r="C3" s="51"/>
      <c r="D3" s="51"/>
      <c r="E3" s="51"/>
      <c r="F3" s="52"/>
      <c r="G3" s="52"/>
      <c r="H3" s="52"/>
      <c r="I3" s="52"/>
      <c r="J3" s="52"/>
      <c r="K3" s="53"/>
      <c r="L3" s="18"/>
      <c r="M3" s="18"/>
    </row>
    <row r="4" spans="2:13" ht="17.100000000000001" customHeight="1" x14ac:dyDescent="0.25">
      <c r="B4" s="17"/>
      <c r="C4" s="455"/>
      <c r="D4" s="455"/>
      <c r="E4" s="449"/>
      <c r="F4" s="304" t="s">
        <v>170</v>
      </c>
      <c r="G4" s="304" t="s">
        <v>171</v>
      </c>
      <c r="H4" s="259" t="s">
        <v>1</v>
      </c>
      <c r="I4" s="258" t="s">
        <v>172</v>
      </c>
      <c r="J4" s="258" t="s">
        <v>173</v>
      </c>
      <c r="K4" s="259" t="s">
        <v>1</v>
      </c>
      <c r="L4" s="19"/>
      <c r="M4" s="19"/>
    </row>
    <row r="5" spans="2:13" ht="22.15" customHeight="1" x14ac:dyDescent="0.25">
      <c r="B5" s="17"/>
      <c r="C5" s="456" t="s">
        <v>2</v>
      </c>
      <c r="D5" s="456"/>
      <c r="E5" s="456"/>
      <c r="F5" s="354">
        <v>594.18689825555737</v>
      </c>
      <c r="G5" s="355">
        <v>554.65675164087349</v>
      </c>
      <c r="H5" s="187">
        <v>7.1269567165169301</v>
      </c>
      <c r="I5" s="393">
        <v>1686.0291420922476</v>
      </c>
      <c r="J5" s="355">
        <v>1593.6844466098405</v>
      </c>
      <c r="K5" s="187">
        <v>5.7944153046638025</v>
      </c>
      <c r="L5" s="20"/>
      <c r="M5" s="20"/>
    </row>
    <row r="6" spans="2:13" ht="22.15" customHeight="1" x14ac:dyDescent="0.25">
      <c r="B6" s="17"/>
      <c r="C6" s="456" t="s">
        <v>3</v>
      </c>
      <c r="D6" s="456"/>
      <c r="E6" s="456"/>
      <c r="F6" s="54">
        <v>47946.4389761083</v>
      </c>
      <c r="G6" s="359">
        <v>44811.476764699211</v>
      </c>
      <c r="H6" s="187">
        <v>6.9958913156789704</v>
      </c>
      <c r="I6" s="56">
        <v>134228.49602939351</v>
      </c>
      <c r="J6" s="359">
        <v>126648.8331820657</v>
      </c>
      <c r="K6" s="187">
        <v>5.9847869553062205</v>
      </c>
      <c r="L6" s="20"/>
      <c r="M6" s="20"/>
    </row>
    <row r="7" spans="2:13" ht="22.15" customHeight="1" x14ac:dyDescent="0.25">
      <c r="B7" s="17"/>
      <c r="C7" s="456" t="s">
        <v>4</v>
      </c>
      <c r="D7" s="456"/>
      <c r="E7" s="456"/>
      <c r="F7" s="54">
        <v>9197.9938125015869</v>
      </c>
      <c r="G7" s="55">
        <v>8642.3131027602758</v>
      </c>
      <c r="H7" s="187">
        <v>6.4297683170473352</v>
      </c>
      <c r="I7" s="56">
        <v>26278.731936758584</v>
      </c>
      <c r="J7" s="55">
        <v>23514.255736863979</v>
      </c>
      <c r="K7" s="187">
        <v>11.756596640057193</v>
      </c>
      <c r="L7" s="20"/>
      <c r="M7" s="20"/>
    </row>
    <row r="8" spans="2:13" ht="21" customHeight="1" x14ac:dyDescent="0.25">
      <c r="B8" s="17"/>
      <c r="C8" s="454" t="s">
        <v>5</v>
      </c>
      <c r="D8" s="454"/>
      <c r="E8" s="454"/>
      <c r="F8" s="54">
        <v>3380.6169880564753</v>
      </c>
      <c r="G8" s="55">
        <v>2743.8108508772566</v>
      </c>
      <c r="H8" s="188">
        <v>23.20882057068976</v>
      </c>
      <c r="I8" s="56">
        <v>9095.3711575311972</v>
      </c>
      <c r="J8" s="157">
        <v>7756.808457036218</v>
      </c>
      <c r="K8" s="188">
        <v>17.256616660177638</v>
      </c>
      <c r="L8" s="20"/>
      <c r="M8" s="20"/>
    </row>
    <row r="9" spans="2:13" ht="6" customHeight="1" x14ac:dyDescent="0.25">
      <c r="B9" s="17"/>
      <c r="C9" s="51"/>
      <c r="D9" s="51"/>
      <c r="E9" s="51"/>
      <c r="F9" s="311"/>
      <c r="G9" s="311"/>
      <c r="H9" s="57"/>
      <c r="I9" s="57"/>
      <c r="J9" s="57"/>
      <c r="K9" s="57"/>
      <c r="L9" s="17"/>
      <c r="M9" s="17"/>
    </row>
    <row r="10" spans="2:13" ht="12" customHeight="1" x14ac:dyDescent="0.25">
      <c r="B10" s="21"/>
      <c r="C10" s="58" t="s">
        <v>6</v>
      </c>
      <c r="D10" s="65"/>
      <c r="E10" s="66"/>
      <c r="F10" s="59"/>
      <c r="G10" s="60"/>
      <c r="H10" s="51"/>
      <c r="I10" s="51"/>
      <c r="J10" s="51"/>
      <c r="K10" s="51"/>
      <c r="L10" s="17"/>
      <c r="M10" s="17"/>
    </row>
    <row r="11" spans="2:13" ht="12" customHeight="1" x14ac:dyDescent="0.25">
      <c r="B11" s="21"/>
      <c r="C11" s="58" t="s">
        <v>7</v>
      </c>
      <c r="D11" s="66"/>
      <c r="E11" s="66"/>
      <c r="F11" s="59"/>
      <c r="G11" s="60"/>
      <c r="H11" s="51"/>
      <c r="I11" s="51"/>
      <c r="J11" s="51"/>
      <c r="K11" s="51"/>
      <c r="L11" s="17"/>
      <c r="M11" s="17"/>
    </row>
    <row r="12" spans="2:13" ht="13.5" customHeight="1" x14ac:dyDescent="0.25">
      <c r="C12" s="67" t="s">
        <v>8</v>
      </c>
      <c r="D12" s="63"/>
      <c r="E12" s="63"/>
      <c r="F12" s="61"/>
      <c r="G12" s="62"/>
      <c r="H12" s="63"/>
      <c r="I12" s="64"/>
      <c r="J12" s="64"/>
      <c r="K12" s="64"/>
    </row>
    <row r="13" spans="2:13" ht="13.5" customHeight="1" x14ac:dyDescent="0.25">
      <c r="D13" s="50"/>
      <c r="E13" s="50"/>
      <c r="F13" s="50"/>
      <c r="G13" s="40"/>
      <c r="H13" s="40"/>
    </row>
    <row r="14" spans="2:13" s="40" customFormat="1" x14ac:dyDescent="0.25">
      <c r="C14" s="43"/>
      <c r="E14" s="298"/>
      <c r="F14" s="353"/>
      <c r="G14" s="297"/>
    </row>
    <row r="15" spans="2:13" x14ac:dyDescent="0.25">
      <c r="C15" s="307"/>
      <c r="D15" s="303"/>
      <c r="E15" s="305"/>
      <c r="F15" s="45"/>
      <c r="G15" s="310"/>
      <c r="H15" s="45"/>
      <c r="I15" s="45"/>
      <c r="J15" s="45"/>
      <c r="K15" s="45"/>
    </row>
    <row r="16" spans="2:13" x14ac:dyDescent="0.25">
      <c r="C16" s="458"/>
      <c r="D16" s="458"/>
      <c r="E16" s="458"/>
      <c r="F16" s="45"/>
      <c r="G16" s="45"/>
      <c r="H16" s="45"/>
      <c r="I16" s="309"/>
      <c r="J16" s="45"/>
      <c r="K16" s="45"/>
    </row>
  </sheetData>
  <mergeCells count="7">
    <mergeCell ref="C16:E16"/>
    <mergeCell ref="C8:E8"/>
    <mergeCell ref="C4:D4"/>
    <mergeCell ref="C5:E5"/>
    <mergeCell ref="C2:K2"/>
    <mergeCell ref="C6:E6"/>
    <mergeCell ref="C7:E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12"/>
  <sheetViews>
    <sheetView showGridLines="0" workbookViewId="0">
      <selection activeCell="G26" sqref="G26"/>
    </sheetView>
  </sheetViews>
  <sheetFormatPr baseColWidth="10" defaultColWidth="11.42578125" defaultRowHeight="15" x14ac:dyDescent="0.25"/>
  <cols>
    <col min="1" max="1" width="5.28515625" customWidth="1"/>
    <col min="2" max="2" width="23.7109375" bestFit="1" customWidth="1"/>
    <col min="3" max="3" width="12.7109375" customWidth="1"/>
    <col min="4" max="4" width="11.5703125" customWidth="1"/>
    <col min="5" max="8" width="9.42578125" customWidth="1"/>
    <col min="9" max="11" width="9.42578125" style="9" customWidth="1"/>
    <col min="12" max="12" width="7" style="9" customWidth="1"/>
    <col min="13" max="13" width="6.85546875" style="9" bestFit="1" customWidth="1"/>
    <col min="14" max="14" width="9.42578125" style="9" customWidth="1"/>
    <col min="15" max="15" width="9.42578125" customWidth="1"/>
  </cols>
  <sheetData>
    <row r="2" spans="2:15" ht="23.25" x14ac:dyDescent="0.35">
      <c r="B2" s="485" t="s">
        <v>125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</row>
    <row r="3" spans="2:15" ht="9.75" customHeight="1" x14ac:dyDescent="0.25">
      <c r="B3" s="9"/>
      <c r="C3" s="9"/>
      <c r="D3" s="9"/>
      <c r="E3" s="9"/>
      <c r="F3" s="9"/>
      <c r="G3" s="9"/>
      <c r="H3" s="9"/>
      <c r="O3" s="9"/>
    </row>
    <row r="4" spans="2:15" x14ac:dyDescent="0.25">
      <c r="B4" s="9"/>
      <c r="C4" s="452">
        <v>2021</v>
      </c>
      <c r="D4" s="452">
        <v>2022</v>
      </c>
      <c r="E4" s="452">
        <v>2023</v>
      </c>
      <c r="F4" s="452">
        <v>2024</v>
      </c>
      <c r="G4" s="452">
        <v>2025</v>
      </c>
      <c r="H4" s="452">
        <v>2026</v>
      </c>
      <c r="I4" s="452">
        <v>2027</v>
      </c>
      <c r="J4" s="452">
        <v>2028</v>
      </c>
      <c r="K4" s="452">
        <v>2029</v>
      </c>
      <c r="L4" s="452" t="s">
        <v>126</v>
      </c>
      <c r="M4" s="452">
        <v>2032</v>
      </c>
      <c r="N4" s="452" t="s">
        <v>127</v>
      </c>
      <c r="O4" s="9"/>
    </row>
    <row r="5" spans="2:15" x14ac:dyDescent="0.25">
      <c r="B5" s="281" t="s">
        <v>128</v>
      </c>
      <c r="C5" s="180">
        <v>4454.8906490148138</v>
      </c>
      <c r="D5" s="180">
        <v>7732.5164779190991</v>
      </c>
      <c r="E5" s="180">
        <v>5508.8367900121611</v>
      </c>
      <c r="F5" s="180">
        <v>3406.0208480674733</v>
      </c>
      <c r="G5" s="180">
        <v>4157.2726318402583</v>
      </c>
      <c r="H5" s="180">
        <v>2467.1415252074889</v>
      </c>
      <c r="I5" s="180">
        <v>6378.0453391348037</v>
      </c>
      <c r="J5" s="180">
        <v>3022.7703029074901</v>
      </c>
      <c r="K5" s="180">
        <v>8117.2667642196966</v>
      </c>
      <c r="L5" s="180"/>
      <c r="M5" s="180">
        <v>8117.2667642196966</v>
      </c>
      <c r="N5" s="180">
        <v>53362.028092542983</v>
      </c>
      <c r="O5" s="9"/>
    </row>
    <row r="6" spans="2:15" x14ac:dyDescent="0.25">
      <c r="B6" s="283" t="s">
        <v>129</v>
      </c>
      <c r="C6" s="295">
        <v>8.3484282892863984E-2</v>
      </c>
      <c r="D6" s="295">
        <v>0.14490672027136972</v>
      </c>
      <c r="E6" s="295">
        <v>0.1032351465438771</v>
      </c>
      <c r="F6" s="295">
        <v>6.3828549435201165E-2</v>
      </c>
      <c r="G6" s="295">
        <v>7.7906945827293461E-2</v>
      </c>
      <c r="H6" s="295">
        <v>4.6234028454256913E-2</v>
      </c>
      <c r="I6" s="295">
        <v>0.11952404297815841</v>
      </c>
      <c r="J6" s="443">
        <v>5.6646465866425785E-2</v>
      </c>
      <c r="K6" s="295">
        <v>0.15211690886527671</v>
      </c>
      <c r="L6" s="180"/>
      <c r="M6" s="295">
        <v>0.15211690886527671</v>
      </c>
      <c r="N6" s="295">
        <v>1</v>
      </c>
      <c r="O6" s="9"/>
    </row>
    <row r="8" spans="2:15" x14ac:dyDescent="0.25">
      <c r="B8" s="9"/>
      <c r="C8" s="9"/>
      <c r="D8" s="9"/>
      <c r="E8" s="9"/>
      <c r="F8" s="9"/>
      <c r="G8" s="9"/>
      <c r="H8" s="9"/>
      <c r="O8" s="9"/>
    </row>
    <row r="9" spans="2:15" x14ac:dyDescent="0.25">
      <c r="B9" s="281" t="s">
        <v>130</v>
      </c>
      <c r="C9" s="452" t="s">
        <v>131</v>
      </c>
      <c r="D9" s="452" t="s">
        <v>132</v>
      </c>
      <c r="E9" s="452" t="s">
        <v>133</v>
      </c>
      <c r="F9" s="9"/>
      <c r="G9" s="9"/>
      <c r="H9" s="9"/>
      <c r="O9" s="9"/>
    </row>
    <row r="10" spans="2:15" x14ac:dyDescent="0.25">
      <c r="B10" s="283" t="s">
        <v>134</v>
      </c>
      <c r="C10" s="180" t="s">
        <v>135</v>
      </c>
      <c r="D10" s="180" t="s">
        <v>136</v>
      </c>
      <c r="E10" s="180" t="s">
        <v>137</v>
      </c>
      <c r="F10" s="9"/>
      <c r="G10" s="9"/>
      <c r="H10" s="9"/>
      <c r="O10" s="9"/>
    </row>
    <row r="11" spans="2:15" x14ac:dyDescent="0.25">
      <c r="B11" s="283" t="s">
        <v>138</v>
      </c>
      <c r="C11" s="295" t="s">
        <v>139</v>
      </c>
      <c r="D11" s="295" t="s">
        <v>140</v>
      </c>
      <c r="E11" s="180" t="s">
        <v>141</v>
      </c>
      <c r="F11" s="9"/>
      <c r="G11" s="9"/>
      <c r="H11" s="9"/>
      <c r="O11" s="9"/>
    </row>
    <row r="12" spans="2:15" x14ac:dyDescent="0.25">
      <c r="B12" s="283" t="s">
        <v>142</v>
      </c>
      <c r="C12" s="295" t="s">
        <v>143</v>
      </c>
      <c r="D12" s="295" t="s">
        <v>144</v>
      </c>
      <c r="E12" s="180" t="s">
        <v>137</v>
      </c>
      <c r="F12" s="9"/>
      <c r="G12" s="9"/>
      <c r="H12" s="9"/>
      <c r="O12" s="9"/>
    </row>
  </sheetData>
  <mergeCells count="1">
    <mergeCell ref="B2:O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U59"/>
  <sheetViews>
    <sheetView showGridLines="0" topLeftCell="I34" zoomScale="80" zoomScaleNormal="80" workbookViewId="0">
      <selection activeCell="S69" sqref="S68:S69"/>
    </sheetView>
  </sheetViews>
  <sheetFormatPr baseColWidth="10" defaultColWidth="11.42578125" defaultRowHeight="15" x14ac:dyDescent="0.25"/>
  <cols>
    <col min="1" max="1" width="5.28515625" customWidth="1"/>
    <col min="2" max="2" width="48.7109375" bestFit="1" customWidth="1"/>
    <col min="3" max="3" width="12.7109375" customWidth="1"/>
    <col min="4" max="4" width="13.5703125" bestFit="1" customWidth="1"/>
    <col min="5" max="8" width="12.7109375" customWidth="1"/>
    <col min="9" max="9" width="14.42578125" customWidth="1"/>
    <col min="10" max="10" width="14" customWidth="1"/>
    <col min="11" max="11" width="12.7109375" bestFit="1" customWidth="1"/>
    <col min="12" max="12" width="12.7109375" style="9" customWidth="1"/>
    <col min="13" max="13" width="48.7109375" customWidth="1"/>
    <col min="20" max="20" width="13.5703125" bestFit="1" customWidth="1"/>
  </cols>
  <sheetData>
    <row r="1" spans="2:21" s="9" customFormat="1" ht="23.25" x14ac:dyDescent="0.35">
      <c r="B1" s="485" t="s">
        <v>180</v>
      </c>
      <c r="C1" s="485" t="s">
        <v>175</v>
      </c>
      <c r="D1" s="485" t="s">
        <v>175</v>
      </c>
      <c r="E1" s="485" t="s">
        <v>175</v>
      </c>
      <c r="F1" s="485" t="s">
        <v>175</v>
      </c>
      <c r="G1" s="485" t="s">
        <v>175</v>
      </c>
      <c r="H1" s="485" t="s">
        <v>175</v>
      </c>
      <c r="I1" s="485" t="s">
        <v>175</v>
      </c>
      <c r="J1" s="485" t="s">
        <v>175</v>
      </c>
      <c r="M1" s="485" t="s">
        <v>179</v>
      </c>
      <c r="N1" s="485"/>
      <c r="O1" s="485"/>
      <c r="P1" s="485"/>
      <c r="Q1" s="485"/>
      <c r="R1" s="485"/>
      <c r="S1" s="485"/>
      <c r="T1" s="485"/>
      <c r="U1" s="485"/>
    </row>
    <row r="2" spans="2:21" s="9" customFormat="1" ht="10.5" customHeight="1" x14ac:dyDescent="0.35">
      <c r="B2" s="289"/>
      <c r="C2" s="289"/>
      <c r="D2" s="289"/>
      <c r="E2" s="289"/>
      <c r="F2" s="289"/>
      <c r="G2" s="289"/>
      <c r="H2" s="289"/>
      <c r="I2" s="289"/>
      <c r="J2" s="289"/>
      <c r="K2" s="10"/>
      <c r="L2" s="10"/>
      <c r="M2" s="289"/>
      <c r="N2" s="289"/>
      <c r="O2" s="289"/>
      <c r="P2" s="289"/>
      <c r="Q2" s="289"/>
      <c r="R2" s="289"/>
      <c r="S2" s="289"/>
      <c r="T2" s="289"/>
      <c r="U2" s="289"/>
    </row>
    <row r="3" spans="2:21" ht="15.75" customHeight="1" x14ac:dyDescent="0.25">
      <c r="B3" s="9"/>
      <c r="C3" s="486" t="s">
        <v>145</v>
      </c>
      <c r="D3" s="486"/>
      <c r="E3" s="486"/>
      <c r="F3" s="486"/>
      <c r="G3" s="486"/>
      <c r="H3" s="487" t="s">
        <v>146</v>
      </c>
      <c r="I3" s="9"/>
      <c r="J3" s="9"/>
      <c r="K3" s="10"/>
      <c r="L3" s="10"/>
      <c r="M3" s="9"/>
      <c r="N3" s="486" t="s">
        <v>145</v>
      </c>
      <c r="O3" s="486"/>
      <c r="P3" s="486"/>
      <c r="Q3" s="486"/>
      <c r="R3" s="486"/>
      <c r="S3" s="487" t="s">
        <v>146</v>
      </c>
      <c r="T3" s="9"/>
      <c r="U3" s="9"/>
    </row>
    <row r="4" spans="2:21" x14ac:dyDescent="0.25">
      <c r="B4" s="9"/>
      <c r="C4" s="302" t="s">
        <v>147</v>
      </c>
      <c r="D4" s="302" t="s">
        <v>148</v>
      </c>
      <c r="E4" s="302" t="s">
        <v>149</v>
      </c>
      <c r="F4" s="302" t="s">
        <v>150</v>
      </c>
      <c r="G4" s="302" t="s">
        <v>151</v>
      </c>
      <c r="H4" s="487"/>
      <c r="I4" s="302" t="s">
        <v>152</v>
      </c>
      <c r="J4" s="302" t="s">
        <v>127</v>
      </c>
      <c r="K4" s="10"/>
      <c r="L4" s="10"/>
      <c r="M4" s="9"/>
      <c r="N4" s="302" t="s">
        <v>147</v>
      </c>
      <c r="O4" s="302" t="s">
        <v>148</v>
      </c>
      <c r="P4" s="302" t="s">
        <v>149</v>
      </c>
      <c r="Q4" s="302" t="s">
        <v>150</v>
      </c>
      <c r="R4" s="302" t="s">
        <v>151</v>
      </c>
      <c r="S4" s="487"/>
      <c r="T4" s="302" t="s">
        <v>152</v>
      </c>
      <c r="U4" s="302" t="s">
        <v>127</v>
      </c>
    </row>
    <row r="5" spans="2:21" ht="15.75" x14ac:dyDescent="0.25">
      <c r="B5" s="285"/>
      <c r="C5" s="9"/>
      <c r="D5" s="9"/>
      <c r="E5" s="9"/>
      <c r="F5" s="9"/>
      <c r="G5" s="9"/>
      <c r="H5" s="9"/>
      <c r="I5" s="9"/>
      <c r="J5" s="9"/>
      <c r="K5" s="10"/>
      <c r="L5" s="10"/>
      <c r="M5" s="285"/>
      <c r="N5" s="9"/>
      <c r="O5" s="9"/>
      <c r="P5" s="9"/>
      <c r="Q5" s="9"/>
      <c r="R5" s="9"/>
      <c r="S5" s="9"/>
      <c r="T5" s="9"/>
      <c r="U5" s="9"/>
    </row>
    <row r="6" spans="2:21" s="9" customFormat="1" x14ac:dyDescent="0.25">
      <c r="B6" s="208" t="s">
        <v>153</v>
      </c>
      <c r="C6" s="424">
        <v>342.37406921081526</v>
      </c>
      <c r="D6" s="424">
        <v>117.23390800000001</v>
      </c>
      <c r="E6" s="424">
        <v>66.307834894199999</v>
      </c>
      <c r="F6" s="424">
        <v>34.212148208115799</v>
      </c>
      <c r="G6" s="424">
        <v>34.058937942426198</v>
      </c>
      <c r="H6" s="425"/>
      <c r="I6" s="425"/>
      <c r="J6" s="301">
        <v>594.18689825555725</v>
      </c>
      <c r="K6" s="490"/>
      <c r="L6" s="491"/>
      <c r="M6" s="208" t="s">
        <v>153</v>
      </c>
      <c r="N6" s="301">
        <v>963.75108959230977</v>
      </c>
      <c r="O6" s="301">
        <v>333.98428086860002</v>
      </c>
      <c r="P6" s="445">
        <v>197.70044465889998</v>
      </c>
      <c r="Q6" s="445">
        <v>90.350023702653502</v>
      </c>
      <c r="R6" s="445">
        <v>100.24300187520001</v>
      </c>
      <c r="S6" s="301"/>
      <c r="T6" s="301"/>
      <c r="U6" s="301">
        <v>1686.0288406976633</v>
      </c>
    </row>
    <row r="7" spans="2:21" s="9" customFormat="1" ht="9.75" customHeight="1" x14ac:dyDescent="0.25">
      <c r="B7" s="285"/>
      <c r="K7" s="10"/>
      <c r="L7" s="10"/>
      <c r="M7" s="285"/>
    </row>
    <row r="8" spans="2:21" x14ac:dyDescent="0.25">
      <c r="B8" s="208" t="s">
        <v>154</v>
      </c>
      <c r="C8" s="182">
        <v>20110.712161385185</v>
      </c>
      <c r="D8" s="182">
        <v>16834.017695646988</v>
      </c>
      <c r="E8" s="182">
        <v>3486.775294400798</v>
      </c>
      <c r="F8" s="182">
        <v>2278.6246500035318</v>
      </c>
      <c r="G8" s="182">
        <v>2775.4514001146622</v>
      </c>
      <c r="H8" s="182">
        <v>2888.5538631502313</v>
      </c>
      <c r="I8" s="182">
        <v>-427.69608859308761</v>
      </c>
      <c r="J8" s="182">
        <v>47946.438976108315</v>
      </c>
      <c r="K8" s="10"/>
      <c r="L8" s="10"/>
      <c r="M8" s="208" t="s">
        <v>154</v>
      </c>
      <c r="N8" s="182">
        <v>55601.031604674194</v>
      </c>
      <c r="O8" s="182">
        <v>47450.855485364569</v>
      </c>
      <c r="P8" s="182">
        <v>10670.611439423161</v>
      </c>
      <c r="Q8" s="182">
        <v>5337.6913321348802</v>
      </c>
      <c r="R8" s="182">
        <v>8208.2767796380867</v>
      </c>
      <c r="S8" s="182">
        <v>8136.7840227506103</v>
      </c>
      <c r="T8" s="182">
        <v>-1176.75463459198</v>
      </c>
      <c r="U8" s="182">
        <v>134228.49602939351</v>
      </c>
    </row>
    <row r="9" spans="2:21" x14ac:dyDescent="0.25">
      <c r="B9" s="451" t="s">
        <v>155</v>
      </c>
      <c r="C9" s="180">
        <v>-277.78163967000012</v>
      </c>
      <c r="D9" s="180">
        <v>0</v>
      </c>
      <c r="E9" s="180">
        <v>-38.180754784800001</v>
      </c>
      <c r="F9" s="180">
        <v>0</v>
      </c>
      <c r="G9" s="180">
        <v>-1.7062317725595348</v>
      </c>
      <c r="H9" s="180">
        <v>-110.02746236572793</v>
      </c>
      <c r="I9" s="180">
        <v>427.69608859308761</v>
      </c>
      <c r="J9" s="180">
        <v>3.637978807091713E-14</v>
      </c>
      <c r="K9" s="10"/>
      <c r="L9" s="10"/>
      <c r="M9" s="451" t="s">
        <v>155</v>
      </c>
      <c r="N9" s="180">
        <v>-766.86637467000003</v>
      </c>
      <c r="O9" s="180">
        <v>0</v>
      </c>
      <c r="P9" s="180">
        <v>-82.164084129207495</v>
      </c>
      <c r="Q9" s="180">
        <v>0</v>
      </c>
      <c r="R9" s="180">
        <v>-5.139335308969283</v>
      </c>
      <c r="S9" s="180">
        <v>-322.58484048380296</v>
      </c>
      <c r="T9" s="180">
        <v>1176.75463459198</v>
      </c>
      <c r="U9" s="180">
        <v>1.3096723705530166E-13</v>
      </c>
    </row>
    <row r="10" spans="2:21" x14ac:dyDescent="0.25">
      <c r="B10" s="208" t="s">
        <v>156</v>
      </c>
      <c r="C10" s="182">
        <v>19832.930521715185</v>
      </c>
      <c r="D10" s="182">
        <v>16834.017695646988</v>
      </c>
      <c r="E10" s="182">
        <v>3448.5945396159991</v>
      </c>
      <c r="F10" s="182">
        <v>2278.6246500035318</v>
      </c>
      <c r="G10" s="182">
        <v>2773.7451683421023</v>
      </c>
      <c r="H10" s="182">
        <v>2778.5264007845035</v>
      </c>
      <c r="I10" s="182">
        <v>0</v>
      </c>
      <c r="J10" s="182">
        <v>47946.438976108315</v>
      </c>
      <c r="K10" s="10"/>
      <c r="L10" s="10"/>
      <c r="M10" s="208" t="s">
        <v>156</v>
      </c>
      <c r="N10" s="182">
        <v>54834.16523000419</v>
      </c>
      <c r="O10" s="182">
        <v>47450.855485364569</v>
      </c>
      <c r="P10" s="182">
        <v>10588.447355293954</v>
      </c>
      <c r="Q10" s="182">
        <v>5337.6913321348802</v>
      </c>
      <c r="R10" s="182">
        <v>8203.1374443291188</v>
      </c>
      <c r="S10" s="182">
        <v>7814.1991822668069</v>
      </c>
      <c r="T10" s="182">
        <v>0</v>
      </c>
      <c r="U10" s="182">
        <v>134228.49602939351</v>
      </c>
    </row>
    <row r="11" spans="2:21" x14ac:dyDescent="0.25">
      <c r="B11" s="451" t="s">
        <v>54</v>
      </c>
      <c r="C11" s="180">
        <v>4536.4623541880401</v>
      </c>
      <c r="D11" s="180">
        <v>1700.0351119831889</v>
      </c>
      <c r="E11" s="180">
        <v>409.30222826860262</v>
      </c>
      <c r="F11" s="180">
        <v>151.01971679905677</v>
      </c>
      <c r="G11" s="180">
        <v>259.39635273059884</v>
      </c>
      <c r="H11" s="180">
        <v>-248.53429900336121</v>
      </c>
      <c r="I11" s="180">
        <v>0</v>
      </c>
      <c r="J11" s="180">
        <v>6807.6814649661255</v>
      </c>
      <c r="K11" s="10"/>
      <c r="L11" s="10"/>
      <c r="M11" s="451" t="s">
        <v>54</v>
      </c>
      <c r="N11" s="180">
        <v>12146.616077339992</v>
      </c>
      <c r="O11" s="180">
        <v>5212.3955071115488</v>
      </c>
      <c r="P11" s="180">
        <v>1364.0333384735989</v>
      </c>
      <c r="Q11" s="180">
        <v>284.31036426769953</v>
      </c>
      <c r="R11" s="180">
        <v>663.78562228767953</v>
      </c>
      <c r="S11" s="180">
        <v>-619.55441420015507</v>
      </c>
      <c r="T11" s="180">
        <v>0</v>
      </c>
      <c r="U11" s="180">
        <v>19051.586495280364</v>
      </c>
    </row>
    <row r="12" spans="2:21" x14ac:dyDescent="0.25">
      <c r="B12" s="208" t="s">
        <v>4</v>
      </c>
      <c r="C12" s="182">
        <v>5279.1269568780435</v>
      </c>
      <c r="D12" s="182">
        <v>2284.0110050210587</v>
      </c>
      <c r="E12" s="182">
        <v>679.88001402700388</v>
      </c>
      <c r="F12" s="182">
        <v>344.6997589768792</v>
      </c>
      <c r="G12" s="182">
        <v>511.60473895588677</v>
      </c>
      <c r="H12" s="182">
        <v>98.671338642710822</v>
      </c>
      <c r="I12" s="182">
        <v>0</v>
      </c>
      <c r="J12" s="182">
        <v>9197.9938125015833</v>
      </c>
      <c r="K12" s="10"/>
      <c r="L12" s="10"/>
      <c r="M12" s="208" t="s">
        <v>4</v>
      </c>
      <c r="N12" s="182">
        <v>14436.633750199995</v>
      </c>
      <c r="O12" s="182">
        <v>7105.0462841277276</v>
      </c>
      <c r="P12" s="182">
        <v>2236.0459708486842</v>
      </c>
      <c r="Q12" s="182">
        <v>819.87647766773375</v>
      </c>
      <c r="R12" s="182">
        <v>1442.9937142906424</v>
      </c>
      <c r="S12" s="182">
        <v>238.13573962380391</v>
      </c>
      <c r="T12" s="182">
        <v>0</v>
      </c>
      <c r="U12" s="182">
        <v>26278.731936758588</v>
      </c>
    </row>
    <row r="13" spans="2:21" s="9" customFormat="1" x14ac:dyDescent="0.25">
      <c r="B13" s="288" t="s">
        <v>65</v>
      </c>
      <c r="C13" s="290">
        <v>0.26617987448188246</v>
      </c>
      <c r="D13" s="290">
        <v>0.13567830605356129</v>
      </c>
      <c r="E13" s="290">
        <v>0.19714698443578366</v>
      </c>
      <c r="F13" s="290">
        <v>0.15127535769278408</v>
      </c>
      <c r="G13" s="290">
        <v>0.18444547278352846</v>
      </c>
      <c r="H13" s="290">
        <v>3.551211124531746E-2</v>
      </c>
      <c r="I13" s="290"/>
      <c r="J13" s="290">
        <v>0.19183893546473679</v>
      </c>
      <c r="K13" s="10"/>
      <c r="L13" s="10"/>
      <c r="M13" s="288" t="s">
        <v>65</v>
      </c>
      <c r="N13" s="290">
        <v>0.26327808018312915</v>
      </c>
      <c r="O13" s="290">
        <v>0.14973484063567963</v>
      </c>
      <c r="P13" s="290">
        <v>0.21117788999826476</v>
      </c>
      <c r="Q13" s="290">
        <v>0.15360132811198232</v>
      </c>
      <c r="R13" s="290">
        <v>0.17590753831489112</v>
      </c>
      <c r="S13" s="290">
        <v>3.0474746556783255E-2</v>
      </c>
      <c r="T13" s="290"/>
      <c r="U13" s="290">
        <v>0.19577610354066724</v>
      </c>
    </row>
    <row r="14" spans="2:21" x14ac:dyDescent="0.25">
      <c r="B14" s="451" t="s">
        <v>51</v>
      </c>
      <c r="C14" s="180">
        <v>5.4249312299999435</v>
      </c>
      <c r="D14" s="180">
        <v>1.7847270000056596E-3</v>
      </c>
      <c r="E14" s="180">
        <v>2.2559981848510007</v>
      </c>
      <c r="F14" s="180">
        <v>24.310954608891524</v>
      </c>
      <c r="G14" s="180">
        <v>3.4060554792164983</v>
      </c>
      <c r="H14" s="180">
        <v>4.880833656800001</v>
      </c>
      <c r="I14" s="180">
        <v>0</v>
      </c>
      <c r="J14" s="180">
        <v>40.280557886758935</v>
      </c>
      <c r="K14" s="10"/>
      <c r="L14" s="10"/>
      <c r="M14" s="451" t="s">
        <v>51</v>
      </c>
      <c r="N14" s="180">
        <v>70.896691539999949</v>
      </c>
      <c r="O14" s="180">
        <v>95.214542715868021</v>
      </c>
      <c r="P14" s="180">
        <v>6.2831084788380007</v>
      </c>
      <c r="Q14" s="180">
        <v>95.160981521044434</v>
      </c>
      <c r="R14" s="180">
        <v>23.3639784501175</v>
      </c>
      <c r="S14" s="180">
        <v>23.965186424810003</v>
      </c>
      <c r="T14" s="180">
        <v>0</v>
      </c>
      <c r="U14" s="180">
        <v>314.88448913067788</v>
      </c>
    </row>
    <row r="15" spans="2:21" x14ac:dyDescent="0.25">
      <c r="B15" s="451" t="s">
        <v>64</v>
      </c>
      <c r="C15" s="180">
        <v>737.23967146000075</v>
      </c>
      <c r="D15" s="180">
        <v>583.97410831086893</v>
      </c>
      <c r="E15" s="180">
        <v>268.32178757355013</v>
      </c>
      <c r="F15" s="180">
        <v>169.36908756893104</v>
      </c>
      <c r="G15" s="180">
        <v>248.80233074607153</v>
      </c>
      <c r="H15" s="180">
        <v>342.32480398927191</v>
      </c>
      <c r="I15" s="180">
        <v>0</v>
      </c>
      <c r="J15" s="180">
        <v>2350.0317896486949</v>
      </c>
      <c r="K15" s="10"/>
      <c r="L15" s="10"/>
      <c r="M15" s="451" t="s">
        <v>64</v>
      </c>
      <c r="N15" s="180">
        <v>2219.1209813199998</v>
      </c>
      <c r="O15" s="180">
        <v>1797.4362343003113</v>
      </c>
      <c r="P15" s="180">
        <v>865.7295238962472</v>
      </c>
      <c r="Q15" s="180">
        <v>440.40513187899001</v>
      </c>
      <c r="R15" s="180">
        <v>755.84411355284556</v>
      </c>
      <c r="S15" s="180">
        <v>833.72496739914902</v>
      </c>
      <c r="T15" s="180">
        <v>0</v>
      </c>
      <c r="U15" s="180">
        <v>6912.260952347543</v>
      </c>
    </row>
    <row r="16" spans="2:21" x14ac:dyDescent="0.25">
      <c r="B16" s="451" t="s">
        <v>157</v>
      </c>
      <c r="C16" s="180">
        <v>451.72739911000002</v>
      </c>
      <c r="D16" s="180">
        <v>5.1730141405350007</v>
      </c>
      <c r="E16" s="180">
        <v>403.15797456559284</v>
      </c>
      <c r="F16" s="180">
        <v>12.949372943392962</v>
      </c>
      <c r="G16" s="180">
        <v>17.654584918465503</v>
      </c>
      <c r="H16" s="180">
        <v>19.452862647347004</v>
      </c>
      <c r="I16" s="180">
        <v>0</v>
      </c>
      <c r="J16" s="180">
        <v>910.11520832533347</v>
      </c>
      <c r="K16" s="10"/>
      <c r="L16" s="488"/>
      <c r="M16" s="451" t="s">
        <v>157</v>
      </c>
      <c r="N16" s="180">
        <v>1469.3076039699995</v>
      </c>
      <c r="O16" s="180">
        <v>16.948298960399999</v>
      </c>
      <c r="P16" s="180">
        <v>1718.8258926844967</v>
      </c>
      <c r="Q16" s="180">
        <v>-4.3344815471400322</v>
      </c>
      <c r="R16" s="180">
        <v>57.069844076374501</v>
      </c>
      <c r="S16" s="180">
        <v>45.868592019562001</v>
      </c>
      <c r="T16" s="180">
        <v>0</v>
      </c>
      <c r="U16" s="180">
        <v>3303.6857501636928</v>
      </c>
    </row>
    <row r="17" spans="2:21" x14ac:dyDescent="0.25">
      <c r="B17" s="451" t="s">
        <v>158</v>
      </c>
      <c r="C17" s="180">
        <v>686.70772488744001</v>
      </c>
      <c r="D17" s="180">
        <v>174.56566897098884</v>
      </c>
      <c r="E17" s="180">
        <v>578.25588196550382</v>
      </c>
      <c r="F17" s="180">
        <v>37.03266004510602</v>
      </c>
      <c r="G17" s="180">
        <v>43.122907720556995</v>
      </c>
      <c r="H17" s="180">
        <v>16.344588095561996</v>
      </c>
      <c r="I17" s="180">
        <v>0</v>
      </c>
      <c r="J17" s="180">
        <v>1536.0294316851571</v>
      </c>
      <c r="K17" s="10"/>
      <c r="L17" s="489"/>
      <c r="M17" s="451" t="s">
        <v>158</v>
      </c>
      <c r="N17" s="180">
        <v>2766.5213054840974</v>
      </c>
      <c r="O17" s="180">
        <v>529.69466035563289</v>
      </c>
      <c r="P17" s="180">
        <v>2168.6816429244727</v>
      </c>
      <c r="Q17" s="180">
        <v>94.364338824860013</v>
      </c>
      <c r="R17" s="180">
        <v>119.19697704400899</v>
      </c>
      <c r="S17" s="180">
        <v>54.604314245889995</v>
      </c>
      <c r="T17" s="180">
        <v>0</v>
      </c>
      <c r="U17" s="180">
        <v>5733.0632388789618</v>
      </c>
    </row>
    <row r="18" spans="2:21" x14ac:dyDescent="0.25">
      <c r="B18" s="451" t="s">
        <v>159</v>
      </c>
      <c r="C18" s="180">
        <v>-7.4612185564819953</v>
      </c>
      <c r="D18" s="180">
        <v>14.677100685390002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0">
        <v>7.2158821289080075</v>
      </c>
      <c r="K18" s="10"/>
      <c r="L18" s="10"/>
      <c r="M18" s="451" t="s">
        <v>159</v>
      </c>
      <c r="N18" s="180">
        <v>-132.30673722518401</v>
      </c>
      <c r="O18" s="180">
        <v>14.677100685390002</v>
      </c>
      <c r="P18" s="180">
        <v>0</v>
      </c>
      <c r="Q18" s="180">
        <v>0</v>
      </c>
      <c r="R18" s="180">
        <v>0</v>
      </c>
      <c r="S18" s="180">
        <v>0</v>
      </c>
      <c r="T18" s="180">
        <v>0</v>
      </c>
      <c r="U18" s="180">
        <v>-117.62963653979401</v>
      </c>
    </row>
    <row r="19" spans="2:21" x14ac:dyDescent="0.25">
      <c r="B19" s="451" t="s">
        <v>60</v>
      </c>
      <c r="C19" s="180">
        <v>4294.0208098541243</v>
      </c>
      <c r="D19" s="180">
        <v>1545.3195578381251</v>
      </c>
      <c r="E19" s="180">
        <v>234.20432086869155</v>
      </c>
      <c r="F19" s="180">
        <v>126.93642969865016</v>
      </c>
      <c r="G19" s="180">
        <v>233.92802992850721</v>
      </c>
      <c r="H19" s="180">
        <v>-245.42602445157607</v>
      </c>
      <c r="I19" s="180">
        <v>0</v>
      </c>
      <c r="J19" s="180">
        <v>6188.9831237365215</v>
      </c>
      <c r="K19" s="10"/>
      <c r="L19" s="10"/>
      <c r="M19" s="451" t="s">
        <v>60</v>
      </c>
      <c r="N19" s="180">
        <v>10717.095588600718</v>
      </c>
      <c r="O19" s="180">
        <v>4714.3262464017062</v>
      </c>
      <c r="P19" s="180">
        <v>914.17758823362294</v>
      </c>
      <c r="Q19" s="180">
        <v>185.61154389841315</v>
      </c>
      <c r="R19" s="180">
        <v>601.65848932004496</v>
      </c>
      <c r="S19" s="180">
        <v>-628.29013642648317</v>
      </c>
      <c r="T19" s="180">
        <v>0</v>
      </c>
      <c r="U19" s="180">
        <v>16504.57932002802</v>
      </c>
    </row>
    <row r="20" spans="2:21" ht="15.75" x14ac:dyDescent="0.25">
      <c r="B20" s="286"/>
      <c r="C20" s="22"/>
      <c r="D20" s="22"/>
      <c r="E20" s="22"/>
      <c r="F20" s="22"/>
      <c r="G20" s="22"/>
      <c r="H20" s="22"/>
      <c r="I20" s="22"/>
      <c r="J20" s="22"/>
      <c r="K20" s="10"/>
      <c r="L20" s="10"/>
      <c r="M20" s="286"/>
      <c r="N20" s="22"/>
      <c r="O20" s="22"/>
      <c r="P20" s="22"/>
      <c r="Q20" s="22"/>
      <c r="R20" s="22"/>
      <c r="S20" s="22"/>
      <c r="T20" s="22"/>
      <c r="U20" s="22"/>
    </row>
    <row r="21" spans="2:21" x14ac:dyDescent="0.25">
      <c r="B21" s="208" t="s">
        <v>82</v>
      </c>
      <c r="C21" s="182">
        <v>81248.702464532762</v>
      </c>
      <c r="D21" s="182">
        <v>106974.54498048079</v>
      </c>
      <c r="E21" s="182">
        <v>38523.753176893944</v>
      </c>
      <c r="F21" s="182">
        <v>9604.4416971529899</v>
      </c>
      <c r="G21" s="182">
        <v>22905.941051926264</v>
      </c>
      <c r="H21" s="182">
        <v>12986.481955613221</v>
      </c>
      <c r="I21" s="182">
        <v>-17360.479940431629</v>
      </c>
      <c r="J21" s="182">
        <v>254883.38538616832</v>
      </c>
      <c r="K21" s="10"/>
      <c r="L21" s="10"/>
      <c r="M21" s="208" t="s">
        <v>82</v>
      </c>
      <c r="N21" s="182">
        <v>81248.702464532762</v>
      </c>
      <c r="O21" s="182">
        <v>106974.54498048079</v>
      </c>
      <c r="P21" s="182">
        <v>38523.753176893944</v>
      </c>
      <c r="Q21" s="182">
        <v>9604.4416971529899</v>
      </c>
      <c r="R21" s="182">
        <v>22905.941051926264</v>
      </c>
      <c r="S21" s="182">
        <v>12986.481955613221</v>
      </c>
      <c r="T21" s="182">
        <v>-17360.479940431629</v>
      </c>
      <c r="U21" s="182">
        <v>254883.38538616832</v>
      </c>
    </row>
    <row r="22" spans="2:21" x14ac:dyDescent="0.25">
      <c r="B22" s="451" t="s">
        <v>160</v>
      </c>
      <c r="C22" s="180">
        <v>7318.3205889440578</v>
      </c>
      <c r="D22" s="180">
        <v>619.78137075100005</v>
      </c>
      <c r="E22" s="180">
        <v>0</v>
      </c>
      <c r="F22" s="180">
        <v>402.8465349027</v>
      </c>
      <c r="G22" s="180">
        <v>0</v>
      </c>
      <c r="H22" s="180">
        <v>0</v>
      </c>
      <c r="I22" s="180">
        <v>0</v>
      </c>
      <c r="J22" s="180">
        <v>8340.9484945977583</v>
      </c>
      <c r="K22" s="10"/>
      <c r="L22" s="10"/>
      <c r="M22" s="451" t="s">
        <v>160</v>
      </c>
      <c r="N22" s="180">
        <v>7318.3205889440578</v>
      </c>
      <c r="O22" s="180">
        <v>619.78137075100005</v>
      </c>
      <c r="P22" s="180">
        <v>0</v>
      </c>
      <c r="Q22" s="180">
        <v>402.8465349027</v>
      </c>
      <c r="R22" s="180">
        <v>0</v>
      </c>
      <c r="S22" s="180">
        <v>0</v>
      </c>
      <c r="T22" s="180">
        <v>0</v>
      </c>
      <c r="U22" s="180">
        <v>8340.9484945977583</v>
      </c>
    </row>
    <row r="23" spans="2:21" x14ac:dyDescent="0.25">
      <c r="B23" s="451" t="s">
        <v>92</v>
      </c>
      <c r="C23" s="180">
        <v>48909.055933534582</v>
      </c>
      <c r="D23" s="180">
        <v>38699.746518817628</v>
      </c>
      <c r="E23" s="180">
        <v>13921.833905428855</v>
      </c>
      <c r="F23" s="180">
        <v>1565.1163060524598</v>
      </c>
      <c r="G23" s="180">
        <v>5553.127597950237</v>
      </c>
      <c r="H23" s="180">
        <v>3625.3702527935648</v>
      </c>
      <c r="I23" s="180">
        <v>-5934.6702822770812</v>
      </c>
      <c r="J23" s="180">
        <v>106339.58023230026</v>
      </c>
      <c r="K23" s="10"/>
      <c r="L23" s="10"/>
      <c r="M23" s="451" t="s">
        <v>92</v>
      </c>
      <c r="N23" s="180">
        <v>48909.055933534582</v>
      </c>
      <c r="O23" s="180">
        <v>38699.746518817628</v>
      </c>
      <c r="P23" s="180">
        <v>13921.833905428855</v>
      </c>
      <c r="Q23" s="180">
        <v>1565.1163060524598</v>
      </c>
      <c r="R23" s="180">
        <v>5553.127597950237</v>
      </c>
      <c r="S23" s="180">
        <v>3625.3702527935648</v>
      </c>
      <c r="T23" s="180">
        <v>-5934.6702822770812</v>
      </c>
      <c r="U23" s="180">
        <v>106339.58023230026</v>
      </c>
    </row>
    <row r="24" spans="2:21" x14ac:dyDescent="0.25">
      <c r="B24" s="451" t="s">
        <v>161</v>
      </c>
      <c r="C24" s="180">
        <v>2212.2095118500697</v>
      </c>
      <c r="D24" s="180">
        <v>906.33070747831653</v>
      </c>
      <c r="E24" s="180">
        <v>421.43093995622394</v>
      </c>
      <c r="F24" s="180">
        <v>295.43754658697998</v>
      </c>
      <c r="G24" s="180">
        <v>305.35825605131492</v>
      </c>
      <c r="H24" s="180">
        <v>222.75983331229602</v>
      </c>
      <c r="I24" s="180">
        <v>0</v>
      </c>
      <c r="J24" s="180">
        <v>4363.5267952352006</v>
      </c>
      <c r="K24" s="10"/>
      <c r="L24" s="489"/>
      <c r="M24" s="451" t="s">
        <v>161</v>
      </c>
      <c r="N24" s="180">
        <v>2212.2095118500697</v>
      </c>
      <c r="O24" s="180">
        <v>906.33070747831653</v>
      </c>
      <c r="P24" s="180">
        <v>421.43093995622394</v>
      </c>
      <c r="Q24" s="180">
        <v>295.43754658697998</v>
      </c>
      <c r="R24" s="180">
        <v>305.35825605131492</v>
      </c>
      <c r="S24" s="180">
        <v>222.75983331229602</v>
      </c>
      <c r="T24" s="180">
        <v>0</v>
      </c>
      <c r="U24" s="180">
        <v>4363.5267952352006</v>
      </c>
    </row>
    <row r="25" spans="2:21" ht="6.75" customHeight="1" x14ac:dyDescent="0.25">
      <c r="B25" s="287"/>
      <c r="C25" s="9"/>
      <c r="D25" s="9"/>
      <c r="E25" s="9"/>
      <c r="F25" s="9"/>
      <c r="G25" s="9"/>
      <c r="H25" s="9"/>
      <c r="I25" s="9"/>
      <c r="J25" s="9"/>
      <c r="K25" s="10"/>
      <c r="L25" s="10"/>
      <c r="M25" s="287"/>
      <c r="N25" s="9"/>
      <c r="O25" s="9"/>
      <c r="P25" s="9"/>
      <c r="Q25" s="9"/>
      <c r="R25" s="9"/>
      <c r="S25" s="9"/>
      <c r="T25" s="9"/>
      <c r="U25" s="9"/>
    </row>
    <row r="26" spans="2:21" x14ac:dyDescent="0.25">
      <c r="B26" s="152" t="s">
        <v>162</v>
      </c>
      <c r="C26" s="9"/>
      <c r="D26" s="9"/>
      <c r="E26" s="9"/>
      <c r="F26" s="9"/>
      <c r="G26" s="9"/>
      <c r="H26" s="9"/>
      <c r="I26" s="9"/>
      <c r="J26" s="9"/>
      <c r="K26" s="9"/>
      <c r="M26" s="152" t="s">
        <v>162</v>
      </c>
      <c r="N26" s="9"/>
      <c r="O26" s="9"/>
      <c r="P26" s="9"/>
      <c r="Q26" s="9"/>
      <c r="R26" s="9"/>
      <c r="S26" s="9"/>
      <c r="T26" s="9"/>
      <c r="U26" s="9"/>
    </row>
    <row r="27" spans="2:21" x14ac:dyDescent="0.25">
      <c r="B27" s="9"/>
      <c r="C27" s="396"/>
      <c r="D27" s="9"/>
      <c r="E27" s="9"/>
      <c r="F27" s="9"/>
      <c r="G27" s="9"/>
      <c r="H27" s="9"/>
      <c r="I27" s="9"/>
      <c r="J27" s="9"/>
      <c r="K27" s="9"/>
      <c r="M27" s="9"/>
      <c r="N27" s="9"/>
      <c r="O27" s="9"/>
      <c r="P27" s="9"/>
      <c r="Q27" s="9"/>
      <c r="R27" s="9"/>
      <c r="S27" s="9"/>
      <c r="T27" s="9"/>
      <c r="U27" s="9"/>
    </row>
    <row r="28" spans="2:21" x14ac:dyDescent="0.25">
      <c r="B28" s="9"/>
      <c r="C28" s="38"/>
      <c r="D28" s="38"/>
      <c r="E28" s="38"/>
      <c r="F28" s="38"/>
      <c r="G28" s="38"/>
      <c r="H28" s="38"/>
      <c r="I28" s="29"/>
      <c r="J28" s="29"/>
      <c r="K28" s="9"/>
      <c r="M28" s="9"/>
      <c r="N28" s="33">
        <f>N13-N44</f>
        <v>7.1003700540513415E-3</v>
      </c>
      <c r="O28" s="33">
        <f t="shared" ref="O28:R28" si="0">O13-O44</f>
        <v>1.228713370540635E-2</v>
      </c>
      <c r="P28" s="33">
        <f t="shared" si="0"/>
        <v>3.558736301891352E-3</v>
      </c>
      <c r="Q28" s="33">
        <f t="shared" si="0"/>
        <v>3.3735811030762841E-2</v>
      </c>
      <c r="R28" s="33">
        <f t="shared" si="0"/>
        <v>1.1714384447955695E-2</v>
      </c>
      <c r="S28" s="33">
        <f>S13-S44</f>
        <v>-2.7705340141651928E-2</v>
      </c>
      <c r="T28" s="37"/>
      <c r="U28" s="37"/>
    </row>
    <row r="29" spans="2:21" x14ac:dyDescent="0.25">
      <c r="B29" s="9"/>
      <c r="C29" s="33"/>
      <c r="D29" s="33"/>
      <c r="E29" s="33"/>
      <c r="F29" s="33"/>
      <c r="G29" s="33"/>
      <c r="H29" s="33"/>
      <c r="I29" s="9"/>
      <c r="J29" s="33"/>
      <c r="K29" s="9"/>
      <c r="M29" s="9"/>
      <c r="N29" s="33">
        <f>N6/N37-1</f>
        <v>3.2005229580998051E-2</v>
      </c>
      <c r="O29" s="33">
        <f t="shared" ref="O29:R29" si="1">O6/O37-1</f>
        <v>2.7716665970351828E-2</v>
      </c>
      <c r="P29" s="33">
        <f t="shared" si="1"/>
        <v>0.1890003187708349</v>
      </c>
      <c r="Q29" s="33">
        <f t="shared" si="1"/>
        <v>0.1522013011192862</v>
      </c>
      <c r="R29" s="33">
        <f t="shared" si="1"/>
        <v>0.11191553597682313</v>
      </c>
      <c r="S29" s="33"/>
      <c r="T29" s="9"/>
      <c r="U29" s="33"/>
    </row>
    <row r="30" spans="2:21" s="9" customFormat="1" x14ac:dyDescent="0.25">
      <c r="C30" s="33"/>
      <c r="D30" s="33"/>
      <c r="E30" s="33"/>
      <c r="F30" s="33"/>
      <c r="G30" s="33"/>
      <c r="H30" s="33"/>
      <c r="I30" s="33"/>
      <c r="J30" s="33"/>
      <c r="N30" s="33"/>
      <c r="O30" s="33"/>
      <c r="P30" s="33"/>
      <c r="Q30" s="33"/>
      <c r="R30" s="33"/>
      <c r="S30" s="33"/>
      <c r="T30" s="33"/>
      <c r="U30" s="33"/>
    </row>
    <row r="31" spans="2:2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23.25" x14ac:dyDescent="0.35">
      <c r="B32" s="485" t="s">
        <v>181</v>
      </c>
      <c r="C32" s="485"/>
      <c r="D32" s="485"/>
      <c r="E32" s="485"/>
      <c r="F32" s="485"/>
      <c r="G32" s="485"/>
      <c r="H32" s="485"/>
      <c r="I32" s="485"/>
      <c r="J32" s="485"/>
      <c r="K32" s="9"/>
      <c r="M32" s="485" t="s">
        <v>182</v>
      </c>
      <c r="N32" s="485"/>
      <c r="O32" s="485"/>
      <c r="P32" s="485"/>
      <c r="Q32" s="485"/>
      <c r="R32" s="485"/>
      <c r="S32" s="485"/>
      <c r="T32" s="485"/>
      <c r="U32" s="485"/>
    </row>
    <row r="33" spans="2:21" ht="23.25" x14ac:dyDescent="0.35">
      <c r="B33" s="289"/>
      <c r="C33" s="289"/>
      <c r="D33" s="289"/>
      <c r="E33" s="289"/>
      <c r="F33" s="289"/>
      <c r="G33" s="289"/>
      <c r="H33" s="289"/>
      <c r="I33" s="289"/>
      <c r="J33" s="289"/>
      <c r="K33" s="9"/>
      <c r="M33" s="289"/>
      <c r="N33" s="289"/>
      <c r="O33" s="289"/>
      <c r="P33" s="289"/>
      <c r="Q33" s="289"/>
      <c r="R33" s="289"/>
      <c r="S33" s="289"/>
      <c r="T33" s="289"/>
      <c r="U33" s="289"/>
    </row>
    <row r="34" spans="2:21" ht="15.75" x14ac:dyDescent="0.25">
      <c r="B34" s="9"/>
      <c r="C34" s="486" t="s">
        <v>145</v>
      </c>
      <c r="D34" s="486"/>
      <c r="E34" s="486"/>
      <c r="F34" s="486"/>
      <c r="G34" s="486"/>
      <c r="H34" s="487" t="s">
        <v>146</v>
      </c>
      <c r="I34" s="9"/>
      <c r="J34" s="9"/>
      <c r="K34" s="9"/>
      <c r="M34" s="9"/>
      <c r="N34" s="486" t="s">
        <v>145</v>
      </c>
      <c r="O34" s="486"/>
      <c r="P34" s="486"/>
      <c r="Q34" s="486"/>
      <c r="R34" s="486"/>
      <c r="S34" s="487" t="s">
        <v>146</v>
      </c>
      <c r="T34" s="9"/>
      <c r="U34" s="9"/>
    </row>
    <row r="35" spans="2:21" x14ac:dyDescent="0.25">
      <c r="B35" s="9"/>
      <c r="C35" s="302" t="s">
        <v>147</v>
      </c>
      <c r="D35" s="302" t="s">
        <v>148</v>
      </c>
      <c r="E35" s="302" t="s">
        <v>149</v>
      </c>
      <c r="F35" s="302" t="s">
        <v>150</v>
      </c>
      <c r="G35" s="302" t="s">
        <v>151</v>
      </c>
      <c r="H35" s="487"/>
      <c r="I35" s="302" t="s">
        <v>152</v>
      </c>
      <c r="J35" s="302" t="s">
        <v>127</v>
      </c>
      <c r="K35" s="9"/>
      <c r="M35" s="9"/>
      <c r="N35" s="302" t="s">
        <v>147</v>
      </c>
      <c r="O35" s="302" t="s">
        <v>148</v>
      </c>
      <c r="P35" s="302" t="s">
        <v>149</v>
      </c>
      <c r="Q35" s="302" t="s">
        <v>150</v>
      </c>
      <c r="R35" s="302" t="s">
        <v>151</v>
      </c>
      <c r="S35" s="487"/>
      <c r="T35" s="302" t="s">
        <v>152</v>
      </c>
      <c r="U35" s="302" t="s">
        <v>127</v>
      </c>
    </row>
    <row r="36" spans="2:21" ht="15.75" x14ac:dyDescent="0.25">
      <c r="B36" s="285"/>
      <c r="C36" s="9"/>
      <c r="D36" s="9"/>
      <c r="E36" s="9"/>
      <c r="F36" s="9"/>
      <c r="G36" s="9"/>
      <c r="H36" s="9"/>
      <c r="I36" s="9"/>
      <c r="J36" s="9"/>
      <c r="K36" s="9"/>
      <c r="M36" s="285"/>
      <c r="N36" s="9"/>
      <c r="O36" s="9"/>
      <c r="P36" s="9"/>
      <c r="Q36" s="9"/>
      <c r="R36" s="9"/>
      <c r="S36" s="9"/>
      <c r="T36" s="9"/>
      <c r="U36" s="9"/>
    </row>
    <row r="37" spans="2:21" x14ac:dyDescent="0.25">
      <c r="B37" s="208" t="s">
        <v>153</v>
      </c>
      <c r="C37" s="424">
        <v>333.64795944899976</v>
      </c>
      <c r="D37" s="424">
        <v>112.38121735999999</v>
      </c>
      <c r="E37" s="424">
        <v>51.242924919099998</v>
      </c>
      <c r="F37" s="424">
        <v>27.035923434517901</v>
      </c>
      <c r="G37" s="424">
        <v>30.3462610467951</v>
      </c>
      <c r="H37" s="425"/>
      <c r="I37" s="182"/>
      <c r="J37" s="301">
        <v>554.65428620941282</v>
      </c>
      <c r="K37" s="9"/>
      <c r="M37" s="208" t="s">
        <v>153</v>
      </c>
      <c r="N37" s="301">
        <v>933.86260259901985</v>
      </c>
      <c r="O37" s="301">
        <v>324.97700186000003</v>
      </c>
      <c r="P37" s="445">
        <v>166.27450938219999</v>
      </c>
      <c r="Q37" s="445">
        <v>78.415137714984809</v>
      </c>
      <c r="R37" s="445">
        <v>90.153432191354398</v>
      </c>
      <c r="S37" s="446"/>
      <c r="T37" s="182"/>
      <c r="U37" s="301">
        <v>1593.6826837475592</v>
      </c>
    </row>
    <row r="38" spans="2:21" ht="15.75" x14ac:dyDescent="0.25">
      <c r="B38" s="285"/>
      <c r="C38" s="9"/>
      <c r="D38" s="9"/>
      <c r="E38" s="9"/>
      <c r="F38" s="9"/>
      <c r="G38" s="9"/>
      <c r="H38" s="9"/>
      <c r="I38" s="9"/>
      <c r="J38" s="9"/>
      <c r="K38" s="9"/>
      <c r="M38" s="285"/>
      <c r="N38" s="9"/>
      <c r="O38" s="9"/>
      <c r="P38" s="9"/>
      <c r="Q38" s="9"/>
      <c r="R38" s="9"/>
      <c r="S38" s="9"/>
      <c r="T38" s="9"/>
      <c r="U38" s="9"/>
    </row>
    <row r="39" spans="2:21" x14ac:dyDescent="0.25">
      <c r="B39" s="208" t="s">
        <v>154</v>
      </c>
      <c r="C39" s="182">
        <v>18389.799628496614</v>
      </c>
      <c r="D39" s="182">
        <v>16630.777111293948</v>
      </c>
      <c r="E39" s="182">
        <v>3146.0736895383243</v>
      </c>
      <c r="F39" s="182">
        <v>1446.4843695930988</v>
      </c>
      <c r="G39" s="182">
        <v>2821.8692857791316</v>
      </c>
      <c r="H39" s="182">
        <v>2760.8809049203528</v>
      </c>
      <c r="I39" s="182">
        <v>-384.40822492222571</v>
      </c>
      <c r="J39" s="182">
        <v>44811.476764699233</v>
      </c>
      <c r="K39" s="9"/>
      <c r="M39" s="208" t="s">
        <v>154</v>
      </c>
      <c r="N39" s="182">
        <v>50058.70136381239</v>
      </c>
      <c r="O39" s="182">
        <v>46774.654530370055</v>
      </c>
      <c r="P39" s="182">
        <v>10220.267614760285</v>
      </c>
      <c r="Q39" s="182">
        <v>4379.2950986092355</v>
      </c>
      <c r="R39" s="182">
        <v>8347.7590165828242</v>
      </c>
      <c r="S39" s="182">
        <v>7985.2564324925743</v>
      </c>
      <c r="T39" s="182">
        <v>-1117.1008745616364</v>
      </c>
      <c r="U39" s="182">
        <v>126648.8331820657</v>
      </c>
    </row>
    <row r="40" spans="2:21" x14ac:dyDescent="0.25">
      <c r="B40" s="451" t="s">
        <v>155</v>
      </c>
      <c r="C40" s="180">
        <v>-258.42827470999998</v>
      </c>
      <c r="D40" s="180">
        <v>0</v>
      </c>
      <c r="E40" s="180">
        <v>-33.254656302678605</v>
      </c>
      <c r="F40" s="180">
        <v>0</v>
      </c>
      <c r="G40" s="180">
        <v>-1.5613742931841261</v>
      </c>
      <c r="H40" s="180">
        <v>-91.163919616363103</v>
      </c>
      <c r="I40" s="180">
        <v>384.40822492222571</v>
      </c>
      <c r="J40" s="180">
        <v>0</v>
      </c>
      <c r="K40" s="9"/>
      <c r="M40" s="451" t="s">
        <v>155</v>
      </c>
      <c r="N40" s="180">
        <v>-698.63100463000001</v>
      </c>
      <c r="O40" s="180">
        <v>0</v>
      </c>
      <c r="P40" s="180">
        <v>-114.01317404724654</v>
      </c>
      <c r="Q40" s="180">
        <v>0</v>
      </c>
      <c r="R40" s="180">
        <v>-4.3014313137219284</v>
      </c>
      <c r="S40" s="180">
        <v>-300.15526457066812</v>
      </c>
      <c r="T40" s="180">
        <v>1117.1008745616364</v>
      </c>
      <c r="U40" s="180">
        <v>0</v>
      </c>
    </row>
    <row r="41" spans="2:21" x14ac:dyDescent="0.25">
      <c r="B41" s="208" t="s">
        <v>156</v>
      </c>
      <c r="C41" s="182">
        <v>18131.371353786613</v>
      </c>
      <c r="D41" s="182">
        <v>16630.777111293948</v>
      </c>
      <c r="E41" s="182">
        <v>3112.8190332356457</v>
      </c>
      <c r="F41" s="182">
        <v>1446.4843695930988</v>
      </c>
      <c r="G41" s="182">
        <v>2820.3079114859474</v>
      </c>
      <c r="H41" s="182">
        <v>2669.7169853039895</v>
      </c>
      <c r="I41" s="182">
        <v>0</v>
      </c>
      <c r="J41" s="182">
        <v>44811.476764699233</v>
      </c>
      <c r="K41" s="9"/>
      <c r="M41" s="208" t="s">
        <v>156</v>
      </c>
      <c r="N41" s="182">
        <v>49360.070359182384</v>
      </c>
      <c r="O41" s="182">
        <v>46774.654530370055</v>
      </c>
      <c r="P41" s="182">
        <v>10106.254440713039</v>
      </c>
      <c r="Q41" s="182">
        <v>4379.2950986092355</v>
      </c>
      <c r="R41" s="182">
        <v>8343.4575852691032</v>
      </c>
      <c r="S41" s="182">
        <v>7685.1011679219064</v>
      </c>
      <c r="T41" s="182">
        <v>0</v>
      </c>
      <c r="U41" s="182">
        <v>126648.8331820657</v>
      </c>
    </row>
    <row r="42" spans="2:21" x14ac:dyDescent="0.25">
      <c r="B42" s="451" t="s">
        <v>54</v>
      </c>
      <c r="C42" s="180">
        <v>3971.0699408127853</v>
      </c>
      <c r="D42" s="180">
        <v>1639.5854456603752</v>
      </c>
      <c r="E42" s="180">
        <v>280.78908856700059</v>
      </c>
      <c r="F42" s="180">
        <v>84.790251723912149</v>
      </c>
      <c r="G42" s="180">
        <v>160.42251488308668</v>
      </c>
      <c r="H42" s="180">
        <v>-91.857139862325397</v>
      </c>
      <c r="I42" s="180">
        <v>0</v>
      </c>
      <c r="J42" s="180">
        <v>6044.8001017848346</v>
      </c>
      <c r="K42" s="9"/>
      <c r="L42" s="22"/>
      <c r="M42" s="451" t="s">
        <v>54</v>
      </c>
      <c r="N42" s="180">
        <v>10438.520941093808</v>
      </c>
      <c r="O42" s="180">
        <v>3903.3218026788995</v>
      </c>
      <c r="P42" s="180">
        <v>841.54390590187552</v>
      </c>
      <c r="Q42" s="180">
        <v>91.19112152081172</v>
      </c>
      <c r="R42" s="180">
        <v>452.67417409664847</v>
      </c>
      <c r="S42" s="180">
        <v>-261.67024946602089</v>
      </c>
      <c r="T42" s="180">
        <v>0</v>
      </c>
      <c r="U42" s="180">
        <v>15465.581695826022</v>
      </c>
    </row>
    <row r="43" spans="2:21" x14ac:dyDescent="0.25">
      <c r="B43" s="208" t="s">
        <v>4</v>
      </c>
      <c r="C43" s="182">
        <v>4751.5960189627876</v>
      </c>
      <c r="D43" s="182">
        <v>2371.9870635293369</v>
      </c>
      <c r="E43" s="182">
        <v>678.98668353989046</v>
      </c>
      <c r="F43" s="182">
        <v>213.23951856477257</v>
      </c>
      <c r="G43" s="182">
        <v>483.40997263082767</v>
      </c>
      <c r="H43" s="182">
        <v>143.09384553266253</v>
      </c>
      <c r="I43" s="182">
        <v>0</v>
      </c>
      <c r="J43" s="182">
        <v>8642.3131027602776</v>
      </c>
      <c r="K43" s="9"/>
      <c r="L43" s="22"/>
      <c r="M43" s="208" t="s">
        <v>4</v>
      </c>
      <c r="N43" s="182">
        <v>12644.949796425512</v>
      </c>
      <c r="O43" s="182">
        <v>6429.0690076550827</v>
      </c>
      <c r="P43" s="182">
        <v>2098.2519940210568</v>
      </c>
      <c r="Q43" s="182">
        <v>524.92647144604609</v>
      </c>
      <c r="R43" s="182">
        <v>1369.9386150803393</v>
      </c>
      <c r="S43" s="182">
        <v>447.11985223594201</v>
      </c>
      <c r="T43" s="182">
        <v>0</v>
      </c>
      <c r="U43" s="182">
        <v>23514.255736863979</v>
      </c>
    </row>
    <row r="44" spans="2:21" x14ac:dyDescent="0.25">
      <c r="B44" s="288" t="s">
        <v>65</v>
      </c>
      <c r="C44" s="290">
        <v>0.2620648999045761</v>
      </c>
      <c r="D44" s="290">
        <v>0.14262635159234516</v>
      </c>
      <c r="E44" s="290">
        <v>0.21812597400951769</v>
      </c>
      <c r="F44" s="290">
        <v>0.14741916542434372</v>
      </c>
      <c r="G44" s="290">
        <v>0.17140326085038404</v>
      </c>
      <c r="H44" s="290">
        <v>5.3598881949042637E-2</v>
      </c>
      <c r="I44" s="290"/>
      <c r="J44" s="290">
        <v>0.19285936832968562</v>
      </c>
      <c r="K44" s="9"/>
      <c r="M44" s="288" t="s">
        <v>65</v>
      </c>
      <c r="N44" s="290">
        <v>0.25617771012907781</v>
      </c>
      <c r="O44" s="290">
        <v>0.13744770693027328</v>
      </c>
      <c r="P44" s="290">
        <v>0.2076191536963734</v>
      </c>
      <c r="Q44" s="290">
        <v>0.11986551708121948</v>
      </c>
      <c r="R44" s="290">
        <v>0.16419315386693542</v>
      </c>
      <c r="S44" s="290">
        <v>5.8180086698435184E-2</v>
      </c>
      <c r="T44" s="290"/>
      <c r="U44" s="290">
        <v>0.18566500097999916</v>
      </c>
    </row>
    <row r="45" spans="2:21" x14ac:dyDescent="0.25">
      <c r="B45" s="451" t="s">
        <v>51</v>
      </c>
      <c r="C45" s="180">
        <v>43.153141689999899</v>
      </c>
      <c r="D45" s="180">
        <v>25.686053911233962</v>
      </c>
      <c r="E45" s="180">
        <v>25.224251860257993</v>
      </c>
      <c r="F45" s="180">
        <v>1.1448231512995204</v>
      </c>
      <c r="G45" s="180">
        <v>43.78455631651449</v>
      </c>
      <c r="H45" s="180">
        <v>6.168915822641007</v>
      </c>
      <c r="I45" s="180">
        <v>0</v>
      </c>
      <c r="J45" s="180">
        <v>145.16174275194692</v>
      </c>
      <c r="K45" s="9"/>
      <c r="L45" s="22"/>
      <c r="M45" s="451" t="s">
        <v>51</v>
      </c>
      <c r="N45" s="180">
        <v>-0.26174134000000776</v>
      </c>
      <c r="O45" s="180">
        <v>381.84085979997502</v>
      </c>
      <c r="P45" s="180">
        <v>144.69327571280198</v>
      </c>
      <c r="Q45" s="180">
        <v>4.4512847441135204</v>
      </c>
      <c r="R45" s="180">
        <v>88.37077517904099</v>
      </c>
      <c r="S45" s="180">
        <v>50.344691779284005</v>
      </c>
      <c r="T45" s="180">
        <v>0</v>
      </c>
      <c r="U45" s="180">
        <v>669.43914587521556</v>
      </c>
    </row>
    <row r="46" spans="2:21" x14ac:dyDescent="0.25">
      <c r="B46" s="451" t="s">
        <v>64</v>
      </c>
      <c r="C46" s="180">
        <v>737.37293646000069</v>
      </c>
      <c r="D46" s="180">
        <v>706.7155639577278</v>
      </c>
      <c r="E46" s="180">
        <v>372.97334311263216</v>
      </c>
      <c r="F46" s="180">
        <v>127.30444368956093</v>
      </c>
      <c r="G46" s="180">
        <v>279.20290143122651</v>
      </c>
      <c r="H46" s="180">
        <v>228.7820695723471</v>
      </c>
      <c r="I46" s="180">
        <v>0</v>
      </c>
      <c r="J46" s="180">
        <v>2452.3512582234953</v>
      </c>
      <c r="K46" s="9"/>
      <c r="L46" s="22"/>
      <c r="M46" s="451" t="s">
        <v>64</v>
      </c>
      <c r="N46" s="180">
        <v>2206.6910616500004</v>
      </c>
      <c r="O46" s="180">
        <v>2143.9063451762077</v>
      </c>
      <c r="P46" s="180">
        <v>1112.0148124063794</v>
      </c>
      <c r="Q46" s="180">
        <v>429.28406518112087</v>
      </c>
      <c r="R46" s="180">
        <v>828.89366580465003</v>
      </c>
      <c r="S46" s="180">
        <v>658.44494494437913</v>
      </c>
      <c r="T46" s="180">
        <v>0</v>
      </c>
      <c r="U46" s="180">
        <v>7379.2348951627382</v>
      </c>
    </row>
    <row r="47" spans="2:21" x14ac:dyDescent="0.25">
      <c r="B47" s="451" t="s">
        <v>157</v>
      </c>
      <c r="C47" s="180">
        <v>729.53384877000099</v>
      </c>
      <c r="D47" s="180">
        <v>2.8998332695969986</v>
      </c>
      <c r="E47" s="180">
        <v>237.48847644744697</v>
      </c>
      <c r="F47" s="180">
        <v>11.079093562495101</v>
      </c>
      <c r="G47" s="180">
        <v>13.958063932027001</v>
      </c>
      <c r="H47" s="180">
        <v>12.406580281096009</v>
      </c>
      <c r="I47" s="180">
        <v>0</v>
      </c>
      <c r="J47" s="180">
        <v>1007.3658962626635</v>
      </c>
      <c r="K47" s="9"/>
      <c r="L47" s="22"/>
      <c r="M47" s="451" t="s">
        <v>157</v>
      </c>
      <c r="N47" s="180">
        <v>4364.799375756118</v>
      </c>
      <c r="O47" s="180">
        <v>27.209627607597998</v>
      </c>
      <c r="P47" s="180">
        <v>1154.5936540108469</v>
      </c>
      <c r="Q47" s="180">
        <v>40.344572228711101</v>
      </c>
      <c r="R47" s="180">
        <v>28.252495567811003</v>
      </c>
      <c r="S47" s="180">
        <v>48.195210280016006</v>
      </c>
      <c r="T47" s="180">
        <v>0</v>
      </c>
      <c r="U47" s="180">
        <v>5663.3949354511014</v>
      </c>
    </row>
    <row r="48" spans="2:21" x14ac:dyDescent="0.25">
      <c r="B48" s="451" t="s">
        <v>158</v>
      </c>
      <c r="C48" s="180">
        <v>1400.6948424260011</v>
      </c>
      <c r="D48" s="180">
        <v>184.45157154664898</v>
      </c>
      <c r="E48" s="180">
        <v>441.12856320726706</v>
      </c>
      <c r="F48" s="180">
        <v>26.444098015969015</v>
      </c>
      <c r="G48" s="180">
        <v>40.585551397655976</v>
      </c>
      <c r="H48" s="180">
        <v>11.244139201543993</v>
      </c>
      <c r="I48" s="180">
        <v>0</v>
      </c>
      <c r="J48" s="180">
        <v>2104.5487657950857</v>
      </c>
      <c r="K48" s="9"/>
      <c r="L48" s="22"/>
      <c r="M48" s="451" t="s">
        <v>158</v>
      </c>
      <c r="N48" s="180">
        <v>4911.1155415524909</v>
      </c>
      <c r="O48" s="180">
        <v>540.58359151989305</v>
      </c>
      <c r="P48" s="180">
        <v>1863.0506213522933</v>
      </c>
      <c r="Q48" s="180">
        <v>89.312096798709007</v>
      </c>
      <c r="R48" s="180">
        <v>126.50875124579848</v>
      </c>
      <c r="S48" s="180">
        <v>74.497921186509004</v>
      </c>
      <c r="T48" s="180">
        <v>0</v>
      </c>
      <c r="U48" s="180">
        <v>7605.0685236556928</v>
      </c>
    </row>
    <row r="49" spans="2:21" x14ac:dyDescent="0.25">
      <c r="B49" s="451" t="s">
        <v>159</v>
      </c>
      <c r="C49" s="180">
        <v>-52.907998761388008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-52.907998761388008</v>
      </c>
      <c r="K49" s="9"/>
      <c r="L49" s="22"/>
      <c r="M49" s="451" t="s">
        <v>159</v>
      </c>
      <c r="N49" s="180">
        <v>-22.984511809087998</v>
      </c>
      <c r="O49" s="180">
        <v>-9.0673200000000001E-6</v>
      </c>
      <c r="P49" s="180">
        <v>0</v>
      </c>
      <c r="Q49" s="180">
        <v>0</v>
      </c>
      <c r="R49" s="180">
        <v>0</v>
      </c>
      <c r="S49" s="180">
        <v>0</v>
      </c>
      <c r="T49" s="180">
        <v>0</v>
      </c>
      <c r="U49" s="180">
        <v>-22.984520876407998</v>
      </c>
    </row>
    <row r="50" spans="2:21" x14ac:dyDescent="0.25">
      <c r="B50" s="451" t="s">
        <v>60</v>
      </c>
      <c r="C50" s="180">
        <v>3247.0009483853969</v>
      </c>
      <c r="D50" s="180">
        <v>1458.0337073833234</v>
      </c>
      <c r="E50" s="180">
        <v>77.149001807180582</v>
      </c>
      <c r="F50" s="180">
        <v>69.425248724780303</v>
      </c>
      <c r="G50" s="180">
        <v>133.79502741745773</v>
      </c>
      <c r="H50" s="180">
        <v>-90.694698782773131</v>
      </c>
      <c r="I50" s="180">
        <v>0</v>
      </c>
      <c r="J50" s="180">
        <v>4894.7092349353679</v>
      </c>
      <c r="K50" s="9"/>
      <c r="L50" s="22"/>
      <c r="M50" s="451" t="s">
        <v>60</v>
      </c>
      <c r="N50" s="180">
        <v>9869.2197501595347</v>
      </c>
      <c r="O50" s="180">
        <v>3389.9478296992847</v>
      </c>
      <c r="P50" s="180">
        <v>133.08693860525557</v>
      </c>
      <c r="Q50" s="180">
        <v>42.223598080739933</v>
      </c>
      <c r="R50" s="180">
        <v>354.41791841866097</v>
      </c>
      <c r="S50" s="180">
        <v>-287.97294675458306</v>
      </c>
      <c r="T50" s="180">
        <v>0</v>
      </c>
      <c r="U50" s="180">
        <v>13500.923088208896</v>
      </c>
    </row>
    <row r="51" spans="2:21" ht="15.75" x14ac:dyDescent="0.25">
      <c r="B51" s="286"/>
      <c r="C51" s="22"/>
      <c r="D51" s="22"/>
      <c r="E51" s="22"/>
      <c r="F51" s="22"/>
      <c r="G51" s="22"/>
      <c r="H51" s="22"/>
      <c r="I51" s="22"/>
      <c r="J51" s="22"/>
      <c r="K51" s="9"/>
      <c r="M51" s="286"/>
      <c r="N51" s="22"/>
      <c r="O51" s="22"/>
      <c r="P51" s="22"/>
      <c r="Q51" s="22"/>
      <c r="R51" s="22"/>
      <c r="S51" s="22"/>
      <c r="T51" s="22"/>
      <c r="U51" s="22"/>
    </row>
    <row r="52" spans="2:21" x14ac:dyDescent="0.25">
      <c r="B52" s="208" t="s">
        <v>82</v>
      </c>
      <c r="C52" s="182">
        <v>66867.733895518613</v>
      </c>
      <c r="D52" s="182">
        <v>115060.79247243529</v>
      </c>
      <c r="E52" s="182">
        <v>46141.132346155035</v>
      </c>
      <c r="F52" s="182">
        <v>8674.6662802606534</v>
      </c>
      <c r="G52" s="182">
        <v>24612.227667373485</v>
      </c>
      <c r="H52" s="182">
        <v>13477.422201838401</v>
      </c>
      <c r="I52" s="182">
        <v>-6691.6777772563773</v>
      </c>
      <c r="J52" s="182">
        <v>268142.29708632512</v>
      </c>
      <c r="K52" s="299"/>
      <c r="L52" s="41"/>
      <c r="M52" s="208" t="s">
        <v>82</v>
      </c>
      <c r="N52" s="182">
        <v>66867.733895518613</v>
      </c>
      <c r="O52" s="182">
        <v>115060.79247243529</v>
      </c>
      <c r="P52" s="182">
        <v>46141.132346155035</v>
      </c>
      <c r="Q52" s="182">
        <v>8674.6662802606534</v>
      </c>
      <c r="R52" s="182">
        <v>24612.227667373485</v>
      </c>
      <c r="S52" s="182">
        <v>13477.422201838401</v>
      </c>
      <c r="T52" s="182">
        <v>-6691.6777772563773</v>
      </c>
      <c r="U52" s="182">
        <v>268142.29708632512</v>
      </c>
    </row>
    <row r="53" spans="2:21" x14ac:dyDescent="0.25">
      <c r="B53" s="451" t="s">
        <v>163</v>
      </c>
      <c r="C53" s="180">
        <v>7057.5362825291004</v>
      </c>
      <c r="D53" s="180">
        <v>641.10318181319997</v>
      </c>
      <c r="E53" s="180">
        <v>0</v>
      </c>
      <c r="F53" s="180">
        <v>369.666345541645</v>
      </c>
      <c r="G53" s="180">
        <v>0</v>
      </c>
      <c r="H53" s="180">
        <v>0</v>
      </c>
      <c r="I53" s="180">
        <v>0</v>
      </c>
      <c r="J53" s="180">
        <v>8068.3058098839456</v>
      </c>
      <c r="K53" s="9"/>
      <c r="L53" s="41"/>
      <c r="M53" s="451" t="s">
        <v>160</v>
      </c>
      <c r="N53" s="180">
        <v>7057.5362825291004</v>
      </c>
      <c r="O53" s="180">
        <v>641.10318181319997</v>
      </c>
      <c r="P53" s="180">
        <v>0</v>
      </c>
      <c r="Q53" s="180">
        <v>369.666345541645</v>
      </c>
      <c r="R53" s="180">
        <v>0</v>
      </c>
      <c r="S53" s="180">
        <v>0</v>
      </c>
      <c r="T53" s="180">
        <v>0</v>
      </c>
      <c r="U53" s="180">
        <v>8068.3058098839456</v>
      </c>
    </row>
    <row r="54" spans="2:21" x14ac:dyDescent="0.25">
      <c r="B54" s="451" t="s">
        <v>92</v>
      </c>
      <c r="C54" s="180">
        <v>43196.246481297669</v>
      </c>
      <c r="D54" s="180">
        <v>40273.132826331857</v>
      </c>
      <c r="E54" s="180">
        <v>16647.575921913573</v>
      </c>
      <c r="F54" s="180">
        <v>1349.2689787525401</v>
      </c>
      <c r="G54" s="180">
        <v>6188.5711816689109</v>
      </c>
      <c r="H54" s="180">
        <v>3173.507626923642</v>
      </c>
      <c r="I54" s="180">
        <v>-3772.2038911972563</v>
      </c>
      <c r="J54" s="180">
        <v>107056.09912569093</v>
      </c>
      <c r="K54" s="9"/>
      <c r="L54" s="41"/>
      <c r="M54" s="451" t="s">
        <v>92</v>
      </c>
      <c r="N54" s="180">
        <v>43196.246481297669</v>
      </c>
      <c r="O54" s="180">
        <v>40273.132826331857</v>
      </c>
      <c r="P54" s="180">
        <v>16647.575921913573</v>
      </c>
      <c r="Q54" s="180">
        <v>1349.2689787525401</v>
      </c>
      <c r="R54" s="180">
        <v>6188.5711816689109</v>
      </c>
      <c r="S54" s="180">
        <v>3173.507626923642</v>
      </c>
      <c r="T54" s="180">
        <v>-3772.2038911972563</v>
      </c>
      <c r="U54" s="180">
        <v>107056.09912569093</v>
      </c>
    </row>
    <row r="55" spans="2:21" x14ac:dyDescent="0.25">
      <c r="B55" s="451" t="s">
        <v>161</v>
      </c>
      <c r="C55" s="180">
        <v>2333.4058362600545</v>
      </c>
      <c r="D55" s="180">
        <v>1157.7507507185414</v>
      </c>
      <c r="E55" s="180">
        <v>207.93106767014399</v>
      </c>
      <c r="F55" s="180">
        <v>157.01972030792004</v>
      </c>
      <c r="G55" s="180">
        <v>185.55395856339399</v>
      </c>
      <c r="H55" s="180">
        <v>214.52364361772416</v>
      </c>
      <c r="I55" s="180">
        <v>0</v>
      </c>
      <c r="J55" s="180">
        <v>4256.1849771377783</v>
      </c>
      <c r="K55" s="9"/>
      <c r="L55" s="41"/>
      <c r="M55" s="451" t="s">
        <v>161</v>
      </c>
      <c r="N55" s="180">
        <v>2333.4058362600545</v>
      </c>
      <c r="O55" s="180">
        <v>1157.7507507185414</v>
      </c>
      <c r="P55" s="180">
        <v>207.93106767014399</v>
      </c>
      <c r="Q55" s="180">
        <v>157.01972030792004</v>
      </c>
      <c r="R55" s="180">
        <v>185.55395856339399</v>
      </c>
      <c r="S55" s="180">
        <v>214.52364361772416</v>
      </c>
      <c r="T55" s="180">
        <v>0</v>
      </c>
      <c r="U55" s="180">
        <v>4256.1849771377783</v>
      </c>
    </row>
    <row r="56" spans="2:21" x14ac:dyDescent="0.25">
      <c r="B56" s="287"/>
      <c r="C56" s="9"/>
      <c r="D56" s="9"/>
      <c r="E56" s="9"/>
      <c r="F56" s="9"/>
      <c r="G56" s="9"/>
      <c r="H56" s="9"/>
      <c r="I56" s="9"/>
      <c r="J56" s="9"/>
      <c r="K56" s="9"/>
      <c r="M56" s="287"/>
      <c r="N56" s="9"/>
      <c r="O56" s="9"/>
      <c r="P56" s="9"/>
      <c r="Q56" s="9"/>
      <c r="R56" s="9"/>
      <c r="S56" s="9"/>
      <c r="T56" s="9"/>
      <c r="U56" s="9"/>
    </row>
    <row r="57" spans="2:21" x14ac:dyDescent="0.25">
      <c r="B57" s="152" t="s">
        <v>162</v>
      </c>
      <c r="C57" s="9"/>
      <c r="D57" s="9"/>
      <c r="E57" s="9"/>
      <c r="F57" s="9"/>
      <c r="G57" s="9"/>
      <c r="H57" s="9"/>
      <c r="I57" s="9"/>
      <c r="J57" s="9"/>
      <c r="K57" s="9"/>
      <c r="M57" s="152" t="s">
        <v>162</v>
      </c>
      <c r="N57" s="9"/>
      <c r="O57" s="9"/>
      <c r="P57" s="9"/>
      <c r="Q57" s="9"/>
      <c r="R57" s="9"/>
      <c r="S57" s="9"/>
      <c r="T57" s="9"/>
      <c r="U57" s="9"/>
    </row>
    <row r="59" spans="2:21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M59" s="9"/>
      <c r="N59" s="9"/>
      <c r="O59" s="9"/>
      <c r="P59" s="9"/>
      <c r="Q59" s="9"/>
      <c r="R59" s="9"/>
      <c r="S59" s="9"/>
      <c r="T59" s="9"/>
      <c r="U59" s="9"/>
    </row>
  </sheetData>
  <mergeCells count="12">
    <mergeCell ref="M1:U1"/>
    <mergeCell ref="N3:R3"/>
    <mergeCell ref="S3:S4"/>
    <mergeCell ref="M32:U32"/>
    <mergeCell ref="N34:R34"/>
    <mergeCell ref="S34:S35"/>
    <mergeCell ref="B1:J1"/>
    <mergeCell ref="C3:G3"/>
    <mergeCell ref="H3:H4"/>
    <mergeCell ref="B32:J32"/>
    <mergeCell ref="C34:G34"/>
    <mergeCell ref="H34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9"/>
  <sheetViews>
    <sheetView showGridLines="0" zoomScale="80" zoomScaleNormal="80" zoomScalePageLayoutView="120" workbookViewId="0">
      <selection activeCell="J13" sqref="J13"/>
    </sheetView>
  </sheetViews>
  <sheetFormatPr baseColWidth="10"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  <col min="9" max="9" width="1.28515625" customWidth="1" outlineLevel="1"/>
    <col min="10" max="11" width="13.42578125" customWidth="1" outlineLevel="1"/>
    <col min="12" max="12" width="1.28515625" style="287" customWidth="1" outlineLevel="1"/>
    <col min="13" max="13" width="11.42578125" customWidth="1" outlineLevel="1"/>
    <col min="15" max="15" width="4.7109375" customWidth="1"/>
  </cols>
  <sheetData>
    <row r="1" spans="2:15" s="9" customFormat="1" x14ac:dyDescent="0.25">
      <c r="L1" s="287"/>
    </row>
    <row r="2" spans="2:15" ht="27" customHeight="1" x14ac:dyDescent="0.25">
      <c r="B2" s="460" t="s">
        <v>10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68"/>
      <c r="O2" s="1"/>
    </row>
    <row r="3" spans="2:15" ht="6" customHeight="1" x14ac:dyDescent="0.25">
      <c r="B3" s="69"/>
      <c r="C3" s="69"/>
      <c r="D3" s="69"/>
      <c r="E3" s="70"/>
      <c r="F3" s="70"/>
      <c r="G3" s="70"/>
      <c r="H3" s="70"/>
      <c r="I3" s="70"/>
      <c r="J3" s="70"/>
      <c r="K3" s="70"/>
      <c r="L3" s="434"/>
      <c r="M3" s="70"/>
      <c r="N3" s="69"/>
      <c r="O3" s="10"/>
    </row>
    <row r="4" spans="2:15" ht="23.1" customHeight="1" x14ac:dyDescent="0.25">
      <c r="B4" s="275"/>
      <c r="C4" s="276"/>
      <c r="D4" s="276"/>
      <c r="E4" s="304" t="s">
        <v>170</v>
      </c>
      <c r="F4" s="304" t="s">
        <v>171</v>
      </c>
      <c r="G4" s="260"/>
      <c r="H4" s="261" t="s">
        <v>1</v>
      </c>
      <c r="I4" s="452"/>
      <c r="J4" s="452" t="s">
        <v>172</v>
      </c>
      <c r="K4" s="452" t="s">
        <v>173</v>
      </c>
      <c r="L4" s="435"/>
      <c r="M4" s="358" t="s">
        <v>1</v>
      </c>
      <c r="N4" s="69"/>
      <c r="O4" s="10"/>
    </row>
    <row r="5" spans="2:15" ht="19.149999999999999" customHeight="1" x14ac:dyDescent="0.25">
      <c r="B5" s="206"/>
      <c r="C5" s="210" t="s">
        <v>11</v>
      </c>
      <c r="D5" s="210"/>
      <c r="E5" s="158"/>
      <c r="F5" s="363"/>
      <c r="G5" s="73"/>
      <c r="H5" s="183"/>
      <c r="I5" s="73"/>
      <c r="J5" s="158"/>
      <c r="K5" s="363"/>
      <c r="L5" s="436"/>
      <c r="M5" s="183"/>
      <c r="N5" s="69"/>
      <c r="O5" s="10"/>
    </row>
    <row r="6" spans="2:15" ht="19.149999999999999" customHeight="1" x14ac:dyDescent="0.25">
      <c r="B6" s="206"/>
      <c r="C6" s="462" t="s">
        <v>12</v>
      </c>
      <c r="D6" s="462"/>
      <c r="E6" s="400">
        <v>309.12546651871446</v>
      </c>
      <c r="F6" s="401">
        <v>297.6020975466779</v>
      </c>
      <c r="G6" s="368"/>
      <c r="H6" s="184">
        <v>3.8720724978187127</v>
      </c>
      <c r="I6" s="71"/>
      <c r="J6" s="371">
        <v>873.74980012774142</v>
      </c>
      <c r="K6" s="406">
        <v>844.24459036092946</v>
      </c>
      <c r="L6" s="437"/>
      <c r="M6" s="184">
        <v>3.4948651260173325</v>
      </c>
      <c r="N6" s="69"/>
      <c r="O6" s="10"/>
    </row>
    <row r="7" spans="2:15" ht="19.149999999999999" customHeight="1" x14ac:dyDescent="0.25">
      <c r="B7" s="206"/>
      <c r="C7" s="462" t="s">
        <v>13</v>
      </c>
      <c r="D7" s="462"/>
      <c r="E7" s="400">
        <v>109.49032066295709</v>
      </c>
      <c r="F7" s="401">
        <v>96.896945148067971</v>
      </c>
      <c r="G7" s="368"/>
      <c r="H7" s="184">
        <v>12.996669291942297</v>
      </c>
      <c r="I7" s="71"/>
      <c r="J7" s="371">
        <v>310.95931960634891</v>
      </c>
      <c r="K7" s="407">
        <v>286.14968843402914</v>
      </c>
      <c r="L7" s="437"/>
      <c r="M7" s="184">
        <v>8.6701583734345213</v>
      </c>
      <c r="N7" s="69"/>
      <c r="O7" s="10"/>
    </row>
    <row r="8" spans="2:15" ht="21" customHeight="1" x14ac:dyDescent="0.25">
      <c r="B8" s="206"/>
      <c r="C8" s="211" t="s">
        <v>14</v>
      </c>
      <c r="D8" s="212"/>
      <c r="E8" s="402">
        <v>418.61578718167152</v>
      </c>
      <c r="F8" s="403">
        <v>394.49904269474587</v>
      </c>
      <c r="G8" s="368"/>
      <c r="H8" s="184">
        <v>6.1132580505617762</v>
      </c>
      <c r="I8" s="71"/>
      <c r="J8" s="408">
        <v>1184.7091197340901</v>
      </c>
      <c r="K8" s="409">
        <v>1130.3942787949586</v>
      </c>
      <c r="L8" s="437"/>
      <c r="M8" s="184">
        <v>4.8049465534302893</v>
      </c>
      <c r="N8" s="69"/>
      <c r="O8" s="10"/>
    </row>
    <row r="9" spans="2:15" ht="19.149999999999999" customHeight="1" x14ac:dyDescent="0.25">
      <c r="B9" s="206"/>
      <c r="C9" s="462" t="s">
        <v>15</v>
      </c>
      <c r="D9" s="462"/>
      <c r="E9" s="400">
        <v>63.107430964370934</v>
      </c>
      <c r="F9" s="401">
        <v>54.4557827216844</v>
      </c>
      <c r="G9" s="368"/>
      <c r="H9" s="184">
        <v>15.887473855446821</v>
      </c>
      <c r="I9" s="71"/>
      <c r="J9" s="371">
        <v>178.96314760133777</v>
      </c>
      <c r="K9" s="405">
        <v>160.29693894208481</v>
      </c>
      <c r="L9" s="437"/>
      <c r="M9" s="184">
        <v>11.644769252890752</v>
      </c>
      <c r="N9" s="69"/>
      <c r="O9" s="10"/>
    </row>
    <row r="10" spans="2:15" ht="19.149999999999999" customHeight="1" x14ac:dyDescent="0.25">
      <c r="B10" s="206"/>
      <c r="C10" s="462" t="s">
        <v>16</v>
      </c>
      <c r="D10" s="462"/>
      <c r="E10" s="400">
        <v>54.025688218715615</v>
      </c>
      <c r="F10" s="401">
        <v>45.671087718123765</v>
      </c>
      <c r="G10" s="368"/>
      <c r="H10" s="184">
        <v>18.292974654239448</v>
      </c>
      <c r="I10" s="71"/>
      <c r="J10" s="371">
        <v>148.37531557982206</v>
      </c>
      <c r="K10" s="405">
        <v>126.38617682419833</v>
      </c>
      <c r="L10" s="437"/>
      <c r="M10" s="184">
        <v>17.398373230492091</v>
      </c>
      <c r="N10" s="69"/>
      <c r="O10" s="10"/>
    </row>
    <row r="11" spans="2:15" ht="21" customHeight="1" x14ac:dyDescent="0.25">
      <c r="B11" s="206"/>
      <c r="C11" s="213" t="s">
        <v>17</v>
      </c>
      <c r="D11" s="212"/>
      <c r="E11" s="402">
        <v>535.74890636475811</v>
      </c>
      <c r="F11" s="404">
        <v>494.57548794947377</v>
      </c>
      <c r="G11" s="368"/>
      <c r="H11" s="184">
        <v>8.3250018285359708</v>
      </c>
      <c r="I11" s="71"/>
      <c r="J11" s="408">
        <v>1512.0475829152501</v>
      </c>
      <c r="K11" s="409">
        <v>1417.0773945612418</v>
      </c>
      <c r="L11" s="437"/>
      <c r="M11" s="184">
        <v>6.7018349681185363</v>
      </c>
      <c r="N11" s="69"/>
      <c r="O11" s="10"/>
    </row>
    <row r="12" spans="2:15" ht="19.149999999999999" customHeight="1" x14ac:dyDescent="0.25">
      <c r="B12" s="206"/>
      <c r="C12" s="462" t="s">
        <v>18</v>
      </c>
      <c r="D12" s="462"/>
      <c r="E12" s="400">
        <v>58.437991890799282</v>
      </c>
      <c r="F12" s="405">
        <v>60.081263691399755</v>
      </c>
      <c r="G12" s="368"/>
      <c r="H12" s="184">
        <v>-2.7350819534038839</v>
      </c>
      <c r="I12" s="71"/>
      <c r="J12" s="371">
        <v>173.98155917699765</v>
      </c>
      <c r="K12" s="407">
        <v>176.60705204859877</v>
      </c>
      <c r="L12" s="437"/>
      <c r="M12" s="184">
        <v>-1.4866296906867804</v>
      </c>
      <c r="N12" s="69"/>
      <c r="O12" s="10"/>
    </row>
    <row r="13" spans="2:15" ht="21" customHeight="1" x14ac:dyDescent="0.25">
      <c r="B13" s="206"/>
      <c r="C13" s="213" t="s">
        <v>9</v>
      </c>
      <c r="D13" s="214"/>
      <c r="E13" s="402">
        <v>594.18689825555737</v>
      </c>
      <c r="F13" s="404">
        <v>554.65675164087349</v>
      </c>
      <c r="G13" s="368"/>
      <c r="H13" s="184">
        <v>7.1269567165169301</v>
      </c>
      <c r="I13" s="71"/>
      <c r="J13" s="408">
        <v>1686.0291420922476</v>
      </c>
      <c r="K13" s="409">
        <v>1593.6844466098405</v>
      </c>
      <c r="L13" s="437"/>
      <c r="M13" s="184">
        <v>5.7944153046638025</v>
      </c>
      <c r="N13" s="69"/>
      <c r="O13" s="10"/>
    </row>
    <row r="14" spans="2:15" ht="21" customHeight="1" x14ac:dyDescent="0.25">
      <c r="B14" s="206"/>
      <c r="C14" s="215" t="s">
        <v>19</v>
      </c>
      <c r="D14" s="215"/>
      <c r="E14" s="159"/>
      <c r="F14" s="365"/>
      <c r="G14" s="73"/>
      <c r="H14" s="184"/>
      <c r="I14" s="73"/>
      <c r="J14" s="159"/>
      <c r="K14" s="362"/>
      <c r="L14" s="436"/>
      <c r="M14" s="184"/>
      <c r="N14" s="69"/>
      <c r="O14" s="10"/>
    </row>
    <row r="15" spans="2:15" ht="19.149999999999999" customHeight="1" x14ac:dyDescent="0.25">
      <c r="B15" s="206"/>
      <c r="C15" s="216" t="s">
        <v>20</v>
      </c>
      <c r="D15" s="214"/>
      <c r="E15" s="81">
        <v>47946.4389761083</v>
      </c>
      <c r="F15" s="360">
        <v>44811.476764699211</v>
      </c>
      <c r="G15" s="71"/>
      <c r="H15" s="184">
        <v>6.9958913156789704</v>
      </c>
      <c r="I15" s="71"/>
      <c r="J15" s="349">
        <v>134228.49602939351</v>
      </c>
      <c r="K15" s="360">
        <v>126648.8331820657</v>
      </c>
      <c r="L15" s="437"/>
      <c r="M15" s="184">
        <v>5.9847869553062205</v>
      </c>
      <c r="N15" s="69"/>
      <c r="O15" s="10"/>
    </row>
    <row r="16" spans="2:15" ht="19.149999999999999" customHeight="1" x14ac:dyDescent="0.25">
      <c r="B16" s="209"/>
      <c r="C16" s="461" t="s">
        <v>4</v>
      </c>
      <c r="D16" s="461"/>
      <c r="E16" s="83">
        <v>9197.9938125015869</v>
      </c>
      <c r="F16" s="314">
        <v>8642.3131027602758</v>
      </c>
      <c r="G16" s="84"/>
      <c r="H16" s="185">
        <v>6.4297683170473352</v>
      </c>
      <c r="I16" s="71"/>
      <c r="J16" s="350">
        <v>26278.731936758584</v>
      </c>
      <c r="K16" s="364">
        <v>23514.255736863979</v>
      </c>
      <c r="L16" s="438"/>
      <c r="M16" s="185">
        <v>11.756596640057193</v>
      </c>
      <c r="N16" s="69"/>
      <c r="O16" s="10"/>
    </row>
    <row r="17" spans="2:15" s="9" customFormat="1" ht="19.149999999999999" customHeight="1" x14ac:dyDescent="0.25">
      <c r="B17" s="423"/>
      <c r="C17" s="463" t="s">
        <v>21</v>
      </c>
      <c r="D17" s="463"/>
      <c r="E17" s="414">
        <v>0.1918389354647369</v>
      </c>
      <c r="F17" s="420">
        <v>0.19285936832968567</v>
      </c>
      <c r="G17" s="415"/>
      <c r="H17" s="191" t="s">
        <v>174</v>
      </c>
      <c r="I17" s="100"/>
      <c r="J17" s="416">
        <v>0.19577610354066721</v>
      </c>
      <c r="K17" s="420">
        <v>0.18566500097999916</v>
      </c>
      <c r="L17" s="430"/>
      <c r="M17" s="185" t="s">
        <v>168</v>
      </c>
      <c r="N17" s="69"/>
      <c r="O17" s="10"/>
    </row>
    <row r="18" spans="2:15" ht="6" customHeight="1" x14ac:dyDescent="0.25">
      <c r="B18" s="69"/>
      <c r="C18" s="89"/>
      <c r="D18" s="89"/>
      <c r="E18" s="313"/>
      <c r="F18" s="87"/>
      <c r="G18" s="88"/>
      <c r="H18" s="68"/>
      <c r="I18" s="69"/>
      <c r="J18" s="87"/>
      <c r="K18" s="313"/>
      <c r="L18" s="431"/>
      <c r="M18" s="68"/>
      <c r="N18" s="69"/>
      <c r="O18" s="10"/>
    </row>
    <row r="19" spans="2:15" ht="14.25" customHeight="1" x14ac:dyDescent="0.25">
      <c r="B19" s="90"/>
      <c r="C19" s="91" t="s">
        <v>22</v>
      </c>
      <c r="D19" s="77"/>
      <c r="E19" s="87"/>
      <c r="F19" s="87"/>
      <c r="G19" s="88"/>
      <c r="H19" s="69"/>
      <c r="I19" s="69"/>
      <c r="J19" s="87"/>
      <c r="K19" s="87"/>
      <c r="L19" s="431"/>
      <c r="M19" s="69"/>
      <c r="N19" s="69"/>
      <c r="O19" s="10"/>
    </row>
    <row r="20" spans="2:15" ht="14.25" customHeight="1" x14ac:dyDescent="0.25">
      <c r="B20" s="90"/>
      <c r="C20" s="91" t="s">
        <v>23</v>
      </c>
      <c r="D20" s="92"/>
      <c r="E20" s="93"/>
      <c r="F20" s="93"/>
      <c r="G20" s="94"/>
      <c r="H20" s="95"/>
      <c r="I20" s="95"/>
      <c r="J20" s="93"/>
      <c r="K20" s="93"/>
      <c r="L20" s="432"/>
      <c r="M20" s="95"/>
      <c r="N20" s="95"/>
      <c r="O20" s="6"/>
    </row>
    <row r="21" spans="2:15" ht="12" customHeight="1" x14ac:dyDescent="0.25">
      <c r="B21" s="90"/>
      <c r="C21" s="91" t="s">
        <v>24</v>
      </c>
      <c r="D21" s="96"/>
      <c r="E21" s="97"/>
      <c r="F21" s="97"/>
      <c r="G21" s="96"/>
      <c r="H21" s="96"/>
      <c r="I21" s="96"/>
      <c r="J21" s="97"/>
      <c r="K21" s="97"/>
      <c r="L21" s="433"/>
      <c r="M21" s="90"/>
      <c r="N21" s="90"/>
      <c r="O21" s="2"/>
    </row>
    <row r="22" spans="2:15" x14ac:dyDescent="0.25">
      <c r="B22" s="90"/>
      <c r="C22" s="98"/>
      <c r="D22" s="99"/>
      <c r="E22" s="99"/>
      <c r="F22" s="99"/>
      <c r="G22" s="99"/>
      <c r="H22" s="99"/>
      <c r="I22" s="99"/>
      <c r="J22" s="99"/>
      <c r="K22" s="99"/>
      <c r="L22" s="439"/>
      <c r="M22" s="99"/>
      <c r="N22" s="69"/>
      <c r="O22" s="10"/>
    </row>
    <row r="23" spans="2:15" x14ac:dyDescent="0.25">
      <c r="B23" s="9"/>
      <c r="C23" s="9"/>
      <c r="D23" s="9"/>
      <c r="E23" s="24"/>
      <c r="F23" s="24"/>
      <c r="G23" s="9"/>
      <c r="H23" s="9"/>
      <c r="I23" s="9"/>
      <c r="J23" s="22"/>
      <c r="K23" s="26"/>
      <c r="L23" s="440"/>
      <c r="M23" s="9"/>
      <c r="N23" s="9"/>
      <c r="O23" s="9"/>
    </row>
    <row r="24" spans="2:15" x14ac:dyDescent="0.25">
      <c r="B24" s="9"/>
      <c r="C24" s="9"/>
      <c r="D24" s="9"/>
      <c r="E24" s="41"/>
      <c r="F24" s="41"/>
      <c r="G24" s="9"/>
      <c r="H24" s="9"/>
      <c r="I24" s="9"/>
      <c r="J24" s="9"/>
      <c r="K24" s="9"/>
      <c r="M24" s="9"/>
      <c r="N24" s="9"/>
      <c r="O24" s="9"/>
    </row>
    <row r="25" spans="2:15" x14ac:dyDescent="0.25">
      <c r="B25" s="9"/>
      <c r="C25" s="9"/>
      <c r="D25" s="9"/>
      <c r="E25" s="24"/>
      <c r="F25" s="24"/>
      <c r="G25" s="9"/>
      <c r="H25" s="9"/>
      <c r="I25" s="9"/>
      <c r="J25" s="9"/>
      <c r="K25" s="9"/>
      <c r="M25" s="9"/>
      <c r="N25" s="9"/>
      <c r="O25" s="9"/>
    </row>
    <row r="26" spans="2:15" x14ac:dyDescent="0.25">
      <c r="B26" s="9"/>
      <c r="C26" s="9"/>
      <c r="D26" s="9"/>
      <c r="E26" s="33"/>
      <c r="F26" s="33"/>
      <c r="G26" s="9"/>
      <c r="H26" s="37"/>
      <c r="I26" s="9"/>
      <c r="J26" s="9"/>
      <c r="K26" s="9"/>
      <c r="M26" s="9"/>
      <c r="N26" s="9"/>
      <c r="O26" s="9"/>
    </row>
    <row r="29" spans="2:15" ht="15.75" x14ac:dyDescent="0.25">
      <c r="B29" s="9"/>
      <c r="C29" s="9"/>
      <c r="D29" s="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9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0"/>
  <sheetViews>
    <sheetView showGridLines="0" zoomScale="80" zoomScaleNormal="80" zoomScalePageLayoutView="110" workbookViewId="0">
      <selection activeCell="P26" sqref="P26:Q26"/>
    </sheetView>
  </sheetViews>
  <sheetFormatPr baseColWidth="10" defaultColWidth="11.42578125" defaultRowHeight="15" outlineLevelCol="1" x14ac:dyDescent="0.25"/>
  <cols>
    <col min="1" max="1" width="3.7109375" customWidth="1"/>
    <col min="2" max="2" width="3.7109375" style="9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.28515625" customWidth="1" outlineLevel="1"/>
    <col min="11" max="11" width="15.28515625" customWidth="1" outlineLevel="1"/>
    <col min="12" max="12" width="14.7109375" customWidth="1" outlineLevel="1"/>
    <col min="13" max="13" width="1.28515625" customWidth="1" outlineLevel="1"/>
    <col min="14" max="14" width="14.28515625" customWidth="1" outlineLevel="1"/>
    <col min="15" max="32" width="11.42578125" style="10"/>
  </cols>
  <sheetData>
    <row r="1" spans="1:14" x14ac:dyDescent="0.25">
      <c r="A1" s="9"/>
      <c r="C1" s="9"/>
      <c r="D1" s="9"/>
      <c r="E1" s="9"/>
      <c r="F1" s="27"/>
      <c r="G1" s="27"/>
      <c r="H1" s="9"/>
      <c r="I1" s="9"/>
      <c r="J1" s="9"/>
      <c r="K1" s="28"/>
      <c r="L1" s="28"/>
      <c r="M1" s="9"/>
      <c r="N1" s="9"/>
    </row>
    <row r="2" spans="1:14" ht="25.5" customHeight="1" x14ac:dyDescent="0.25">
      <c r="A2" s="9"/>
      <c r="C2" s="460" t="s">
        <v>25</v>
      </c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ht="6" customHeight="1" x14ac:dyDescent="0.25">
      <c r="A3" s="9"/>
      <c r="C3" s="69"/>
      <c r="D3" s="69"/>
      <c r="E3" s="69"/>
      <c r="F3" s="69"/>
      <c r="G3" s="129"/>
      <c r="H3" s="129"/>
      <c r="I3" s="129"/>
      <c r="J3" s="129"/>
      <c r="K3" s="129"/>
      <c r="L3" s="129"/>
      <c r="M3" s="123"/>
      <c r="N3" s="123"/>
    </row>
    <row r="4" spans="1:14" ht="23.1" customHeight="1" x14ac:dyDescent="0.25">
      <c r="A4" s="9"/>
      <c r="C4" s="266"/>
      <c r="D4" s="266"/>
      <c r="E4" s="266"/>
      <c r="F4" s="452" t="s">
        <v>170</v>
      </c>
      <c r="G4" s="452" t="s">
        <v>171</v>
      </c>
      <c r="H4" s="262"/>
      <c r="I4" s="261" t="s">
        <v>1</v>
      </c>
      <c r="J4" s="452"/>
      <c r="K4" s="452" t="s">
        <v>172</v>
      </c>
      <c r="L4" s="452" t="s">
        <v>173</v>
      </c>
      <c r="M4" s="262"/>
      <c r="N4" s="492" t="s">
        <v>1</v>
      </c>
    </row>
    <row r="5" spans="1:14" ht="21" customHeight="1" x14ac:dyDescent="0.25">
      <c r="A5" s="9"/>
      <c r="C5" s="217"/>
      <c r="D5" s="218" t="s">
        <v>26</v>
      </c>
      <c r="E5" s="223"/>
      <c r="F5" s="160"/>
      <c r="G5" s="80"/>
      <c r="H5" s="80"/>
      <c r="I5" s="186"/>
      <c r="J5" s="80"/>
      <c r="K5" s="80"/>
      <c r="L5" s="80"/>
      <c r="M5" s="80"/>
      <c r="N5" s="493"/>
    </row>
    <row r="6" spans="1:14" ht="19.149999999999999" customHeight="1" x14ac:dyDescent="0.25">
      <c r="A6" s="9"/>
      <c r="C6" s="217"/>
      <c r="D6" s="465" t="s">
        <v>12</v>
      </c>
      <c r="E6" s="466"/>
      <c r="F6" s="76">
        <v>195.28798688327345</v>
      </c>
      <c r="G6" s="398">
        <v>192.58167101647001</v>
      </c>
      <c r="H6" s="79"/>
      <c r="I6" s="184">
        <v>1.4052821603006915</v>
      </c>
      <c r="J6" s="78"/>
      <c r="K6" s="398">
        <v>545.18535879411945</v>
      </c>
      <c r="L6" s="398">
        <v>536.11428564622679</v>
      </c>
      <c r="M6" s="79"/>
      <c r="N6" s="494">
        <v>1.6920036251148352</v>
      </c>
    </row>
    <row r="7" spans="1:14" ht="19.149999999999999" customHeight="1" x14ac:dyDescent="0.25">
      <c r="A7" s="9"/>
      <c r="C7" s="217"/>
      <c r="D7" s="465" t="s">
        <v>13</v>
      </c>
      <c r="E7" s="466"/>
      <c r="F7" s="76">
        <v>36.794844046756033</v>
      </c>
      <c r="G7" s="398">
        <v>35.844212825160099</v>
      </c>
      <c r="H7" s="79"/>
      <c r="I7" s="184">
        <v>2.6521191195713945</v>
      </c>
      <c r="J7" s="78"/>
      <c r="K7" s="398">
        <v>102.12767315471186</v>
      </c>
      <c r="L7" s="398">
        <v>98.613908865405037</v>
      </c>
      <c r="M7" s="79"/>
      <c r="N7" s="494">
        <v>3.563152834862926</v>
      </c>
    </row>
    <row r="8" spans="1:14" ht="21" customHeight="1" x14ac:dyDescent="0.25">
      <c r="A8" s="9"/>
      <c r="C8" s="217"/>
      <c r="D8" s="219" t="s">
        <v>14</v>
      </c>
      <c r="E8" s="224"/>
      <c r="F8" s="397">
        <v>232.08283093002947</v>
      </c>
      <c r="G8" s="399">
        <v>228.42588384163011</v>
      </c>
      <c r="H8" s="79"/>
      <c r="I8" s="184">
        <v>1.6009337588619221</v>
      </c>
      <c r="J8" s="78"/>
      <c r="K8" s="399">
        <v>647.31303194883128</v>
      </c>
      <c r="L8" s="399">
        <v>634.72819451163184</v>
      </c>
      <c r="M8" s="79"/>
      <c r="N8" s="494">
        <v>1.9827128440201625</v>
      </c>
    </row>
    <row r="9" spans="1:14" ht="19.149999999999999" customHeight="1" x14ac:dyDescent="0.25">
      <c r="A9" s="9"/>
      <c r="C9" s="217"/>
      <c r="D9" s="465" t="s">
        <v>15</v>
      </c>
      <c r="E9" s="466"/>
      <c r="F9" s="76">
        <v>32.928177832836944</v>
      </c>
      <c r="G9" s="398">
        <v>28.7992821783204</v>
      </c>
      <c r="H9" s="79"/>
      <c r="I9" s="184">
        <v>14.336800580483589</v>
      </c>
      <c r="J9" s="78"/>
      <c r="K9" s="398">
        <v>91.2850322740438</v>
      </c>
      <c r="L9" s="398">
        <v>78.573717596974944</v>
      </c>
      <c r="M9" s="79"/>
      <c r="N9" s="494">
        <v>16.177565559858699</v>
      </c>
    </row>
    <row r="10" spans="1:14" ht="19.149999999999999" customHeight="1" x14ac:dyDescent="0.25">
      <c r="A10" s="9"/>
      <c r="C10" s="217"/>
      <c r="D10" s="465" t="s">
        <v>16</v>
      </c>
      <c r="E10" s="466"/>
      <c r="F10" s="76">
        <v>20.468062921949571</v>
      </c>
      <c r="G10" s="398">
        <v>17.925259165129798</v>
      </c>
      <c r="H10" s="79"/>
      <c r="I10" s="184">
        <v>14.185589917529985</v>
      </c>
      <c r="J10" s="78"/>
      <c r="K10" s="398">
        <v>56.781064312437067</v>
      </c>
      <c r="L10" s="398">
        <v>49.836860116214325</v>
      </c>
      <c r="M10" s="79"/>
      <c r="N10" s="494">
        <v>13.933871796958286</v>
      </c>
    </row>
    <row r="11" spans="1:14" ht="21" customHeight="1" x14ac:dyDescent="0.25">
      <c r="A11" s="9"/>
      <c r="C11" s="217"/>
      <c r="D11" s="219" t="s">
        <v>27</v>
      </c>
      <c r="E11" s="224"/>
      <c r="F11" s="397">
        <v>285.47907168481601</v>
      </c>
      <c r="G11" s="399">
        <v>275.10000000000002</v>
      </c>
      <c r="H11" s="79"/>
      <c r="I11" s="184">
        <v>3.7728359450439841</v>
      </c>
      <c r="J11" s="78"/>
      <c r="K11" s="399">
        <v>795.37912853531213</v>
      </c>
      <c r="L11" s="399">
        <v>763.13877222482108</v>
      </c>
      <c r="M11" s="79"/>
      <c r="N11" s="494">
        <v>4.224704271871671</v>
      </c>
    </row>
    <row r="12" spans="1:14" ht="19.149999999999999" customHeight="1" x14ac:dyDescent="0.25">
      <c r="A12" s="9"/>
      <c r="C12" s="217"/>
      <c r="D12" s="465" t="s">
        <v>18</v>
      </c>
      <c r="E12" s="466"/>
      <c r="F12" s="76">
        <v>56.89499752599928</v>
      </c>
      <c r="G12" s="398">
        <v>58.547959448999755</v>
      </c>
      <c r="H12" s="79"/>
      <c r="I12" s="184">
        <v>-2.8232613716287491</v>
      </c>
      <c r="J12" s="78"/>
      <c r="K12" s="398">
        <v>168.37196105699766</v>
      </c>
      <c r="L12" s="398">
        <v>170.72383037419877</v>
      </c>
      <c r="M12" s="79"/>
      <c r="N12" s="494">
        <v>-1.3775870140953383</v>
      </c>
    </row>
    <row r="13" spans="1:14" ht="21" customHeight="1" x14ac:dyDescent="0.25">
      <c r="A13" s="9"/>
      <c r="C13" s="217"/>
      <c r="D13" s="219" t="s">
        <v>9</v>
      </c>
      <c r="E13" s="223"/>
      <c r="F13" s="397">
        <v>342.37406921081526</v>
      </c>
      <c r="G13" s="399">
        <v>333.64795944899976</v>
      </c>
      <c r="H13" s="79"/>
      <c r="I13" s="184">
        <v>2.6153643427719864</v>
      </c>
      <c r="J13" s="78"/>
      <c r="K13" s="399">
        <v>963.75108959230977</v>
      </c>
      <c r="L13" s="399">
        <v>933.86260259901985</v>
      </c>
      <c r="M13" s="79"/>
      <c r="N13" s="494">
        <v>3.2005229580998051</v>
      </c>
    </row>
    <row r="14" spans="1:14" ht="21" customHeight="1" x14ac:dyDescent="0.25">
      <c r="A14" s="9"/>
      <c r="C14" s="217"/>
      <c r="D14" s="218" t="s">
        <v>28</v>
      </c>
      <c r="E14" s="223"/>
      <c r="F14" s="127"/>
      <c r="G14" s="127"/>
      <c r="H14" s="127"/>
      <c r="I14" s="186"/>
      <c r="J14" s="372"/>
      <c r="K14" s="127"/>
      <c r="L14" s="127"/>
      <c r="M14" s="127"/>
      <c r="N14" s="493"/>
    </row>
    <row r="15" spans="1:14" ht="19.149999999999999" customHeight="1" x14ac:dyDescent="0.25">
      <c r="A15" s="9"/>
      <c r="C15" s="217"/>
      <c r="D15" s="465" t="s">
        <v>29</v>
      </c>
      <c r="E15" s="466"/>
      <c r="F15" s="76">
        <v>32.078270251936502</v>
      </c>
      <c r="G15" s="373">
        <v>33.704009579176301</v>
      </c>
      <c r="H15" s="79"/>
      <c r="I15" s="184">
        <v>-1.6257393272397991</v>
      </c>
      <c r="J15" s="79"/>
      <c r="K15" s="371">
        <v>32.421616125691202</v>
      </c>
      <c r="L15" s="371">
        <v>33.5131479117412</v>
      </c>
      <c r="M15" s="79"/>
      <c r="N15" s="494">
        <v>-1.0915317860499982</v>
      </c>
    </row>
    <row r="16" spans="1:14" ht="19.149999999999999" customHeight="1" x14ac:dyDescent="0.25">
      <c r="A16" s="9"/>
      <c r="C16" s="217"/>
      <c r="D16" s="465" t="s">
        <v>30</v>
      </c>
      <c r="E16" s="466"/>
      <c r="F16" s="76">
        <v>67.921729748063498</v>
      </c>
      <c r="G16" s="373">
        <v>66.295990420823699</v>
      </c>
      <c r="H16" s="79"/>
      <c r="I16" s="184">
        <v>1.6257393272397991</v>
      </c>
      <c r="J16" s="79"/>
      <c r="K16" s="371">
        <v>67.578383874308798</v>
      </c>
      <c r="L16" s="371">
        <v>66.4868520882588</v>
      </c>
      <c r="M16" s="79"/>
      <c r="N16" s="494">
        <v>1.0915317860499982</v>
      </c>
    </row>
    <row r="17" spans="1:32" ht="19.149999999999999" customHeight="1" x14ac:dyDescent="0.25">
      <c r="A17" s="9"/>
      <c r="C17" s="217"/>
      <c r="D17" s="465" t="s">
        <v>31</v>
      </c>
      <c r="E17" s="466"/>
      <c r="F17" s="76">
        <v>57.455855258109104</v>
      </c>
      <c r="G17" s="373">
        <v>60.076161459046993</v>
      </c>
      <c r="H17" s="79"/>
      <c r="I17" s="184">
        <v>-2.6203062009378897</v>
      </c>
      <c r="J17" s="79"/>
      <c r="K17" s="371">
        <v>57.760499806847299</v>
      </c>
      <c r="L17" s="371">
        <v>59.681105533993794</v>
      </c>
      <c r="M17" s="79"/>
      <c r="N17" s="494">
        <v>-1.9206057271464942</v>
      </c>
    </row>
    <row r="18" spans="1:32" ht="19.149999999999999" customHeight="1" x14ac:dyDescent="0.25">
      <c r="A18" s="9"/>
      <c r="C18" s="217"/>
      <c r="D18" s="464" t="s">
        <v>32</v>
      </c>
      <c r="E18" s="464"/>
      <c r="F18" s="76">
        <v>42.544144741890896</v>
      </c>
      <c r="G18" s="373">
        <v>39.923838540953099</v>
      </c>
      <c r="H18" s="79"/>
      <c r="I18" s="184">
        <v>2.6203062009377973</v>
      </c>
      <c r="J18" s="79"/>
      <c r="K18" s="371">
        <v>42.239500193152701</v>
      </c>
      <c r="L18" s="371">
        <v>40.318894466006299</v>
      </c>
      <c r="M18" s="79"/>
      <c r="N18" s="494">
        <v>1.9206057271464019</v>
      </c>
    </row>
    <row r="19" spans="1:32" ht="21" customHeight="1" x14ac:dyDescent="0.25">
      <c r="A19" s="9"/>
      <c r="C19" s="220"/>
      <c r="D19" s="221" t="s">
        <v>33</v>
      </c>
      <c r="E19" s="221"/>
      <c r="F19" s="80"/>
      <c r="G19" s="127"/>
      <c r="H19" s="80"/>
      <c r="I19" s="186"/>
      <c r="J19" s="80"/>
      <c r="K19" s="127"/>
      <c r="L19" s="127"/>
      <c r="M19" s="80"/>
      <c r="N19" s="493"/>
    </row>
    <row r="20" spans="1:32" ht="19.149999999999999" customHeight="1" x14ac:dyDescent="0.25">
      <c r="A20" s="9"/>
      <c r="C20" s="217"/>
      <c r="D20" s="222" t="s">
        <v>3</v>
      </c>
      <c r="E20" s="218"/>
      <c r="F20" s="162">
        <v>21106.136463399998</v>
      </c>
      <c r="G20" s="441">
        <v>19179.086270430002</v>
      </c>
      <c r="H20" s="68"/>
      <c r="I20" s="184">
        <v>10.047664241132747</v>
      </c>
      <c r="J20" s="68"/>
      <c r="K20" s="347">
        <v>58390.397202913235</v>
      </c>
      <c r="L20" s="348">
        <v>52250.723445390009</v>
      </c>
      <c r="M20" s="68"/>
      <c r="N20" s="494">
        <v>11.750409090393021</v>
      </c>
    </row>
    <row r="21" spans="1:32" ht="19.149999999999999" customHeight="1" x14ac:dyDescent="0.25">
      <c r="A21" s="9"/>
      <c r="C21" s="220"/>
      <c r="D21" s="461" t="s">
        <v>4</v>
      </c>
      <c r="E21" s="461"/>
      <c r="F21" s="162">
        <v>5400.032919418044</v>
      </c>
      <c r="G21" s="441">
        <v>4790.6400042431997</v>
      </c>
      <c r="H21" s="85"/>
      <c r="I21" s="185">
        <v>12.720490678387208</v>
      </c>
      <c r="J21" s="68"/>
      <c r="K21" s="347">
        <v>14696.124337931538</v>
      </c>
      <c r="L21" s="348">
        <v>12790.97142297169</v>
      </c>
      <c r="M21" s="68"/>
      <c r="N21" s="495">
        <v>14.894513105848439</v>
      </c>
    </row>
    <row r="22" spans="1:32" x14ac:dyDescent="0.25">
      <c r="A22" s="9"/>
      <c r="C22" s="69"/>
      <c r="D22" s="463" t="s">
        <v>21</v>
      </c>
      <c r="E22" s="463"/>
      <c r="F22" s="414">
        <v>0.25585132213952105</v>
      </c>
      <c r="G22" s="420">
        <v>0.24978457976015933</v>
      </c>
      <c r="H22" s="415"/>
      <c r="I22" s="448" t="s">
        <v>164</v>
      </c>
      <c r="J22" s="100"/>
      <c r="K22" s="416">
        <v>0.25168735000827008</v>
      </c>
      <c r="L22" s="442">
        <v>0.24479989136112557</v>
      </c>
      <c r="M22" s="100"/>
      <c r="N22" s="495" t="s">
        <v>165</v>
      </c>
    </row>
    <row r="23" spans="1:32" s="9" customFormat="1" ht="6.75" customHeight="1" x14ac:dyDescent="0.25">
      <c r="C23" s="90"/>
      <c r="D23" s="450"/>
      <c r="E23" s="450"/>
      <c r="F23" s="417"/>
      <c r="G23" s="417"/>
      <c r="H23" s="415"/>
      <c r="I23" s="418"/>
      <c r="J23" s="100"/>
      <c r="K23" s="417"/>
      <c r="L23" s="417"/>
      <c r="M23" s="100"/>
      <c r="N23" s="419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x14ac:dyDescent="0.25">
      <c r="A24" s="9"/>
      <c r="C24" s="90"/>
      <c r="D24" s="91" t="s">
        <v>22</v>
      </c>
      <c r="E24" s="77"/>
      <c r="F24" s="87"/>
      <c r="G24" s="87"/>
      <c r="H24" s="88"/>
      <c r="I24" s="69"/>
      <c r="J24" s="69"/>
      <c r="K24" s="87"/>
      <c r="L24" s="87"/>
      <c r="M24" s="88"/>
      <c r="N24" s="69"/>
    </row>
    <row r="25" spans="1:32" x14ac:dyDescent="0.25">
      <c r="A25" s="9"/>
      <c r="C25" s="2"/>
      <c r="D25" s="91" t="s">
        <v>23</v>
      </c>
      <c r="E25" s="92"/>
      <c r="F25" s="93"/>
      <c r="G25" s="93"/>
      <c r="H25" s="94"/>
      <c r="I25" s="95"/>
      <c r="J25" s="95"/>
      <c r="K25" s="93"/>
      <c r="L25" s="93"/>
      <c r="M25" s="94"/>
      <c r="N25" s="95"/>
    </row>
    <row r="26" spans="1:32" s="9" customFormat="1" x14ac:dyDescent="0.25">
      <c r="C26" s="2"/>
      <c r="D26" s="14"/>
      <c r="E26" s="3"/>
      <c r="F26" s="4"/>
      <c r="G26" s="4"/>
      <c r="H26" s="5"/>
      <c r="I26" s="6"/>
      <c r="J26" s="6"/>
      <c r="K26" s="4"/>
      <c r="L26" s="4"/>
      <c r="M26" s="5"/>
      <c r="N26" s="6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x14ac:dyDescent="0.25">
      <c r="A27" s="9"/>
      <c r="C27" s="9"/>
      <c r="D27" s="7"/>
      <c r="E27" s="9"/>
      <c r="F27" s="33"/>
      <c r="G27" s="33"/>
      <c r="H27" s="9"/>
      <c r="I27" s="37"/>
      <c r="J27" s="2"/>
      <c r="K27" s="33"/>
      <c r="L27" s="33"/>
      <c r="M27" s="9"/>
      <c r="N27" s="37"/>
    </row>
    <row r="28" spans="1:32" x14ac:dyDescent="0.25">
      <c r="A28" s="9"/>
      <c r="C28" s="9"/>
      <c r="D28" s="9"/>
      <c r="E28" s="9"/>
      <c r="F28" s="35"/>
      <c r="G28" s="35"/>
      <c r="H28" s="9"/>
      <c r="I28" s="36"/>
      <c r="J28" s="9"/>
      <c r="K28" s="35"/>
      <c r="L28" s="35"/>
      <c r="M28" s="9"/>
      <c r="N28" s="36"/>
    </row>
    <row r="30" spans="1:32" x14ac:dyDescent="0.25">
      <c r="A30" s="9"/>
      <c r="C30" s="9"/>
      <c r="D30" s="9"/>
      <c r="E30" s="9"/>
      <c r="F30" s="28"/>
      <c r="G30" s="28"/>
      <c r="H30" s="9"/>
      <c r="I30" s="9"/>
      <c r="J30" s="9"/>
      <c r="K30" s="9"/>
      <c r="L30" s="9"/>
      <c r="M30" s="9"/>
      <c r="N30" s="9"/>
    </row>
  </sheetData>
  <mergeCells count="12">
    <mergeCell ref="D22:E22"/>
    <mergeCell ref="D18:E18"/>
    <mergeCell ref="D16:E16"/>
    <mergeCell ref="D17:E17"/>
    <mergeCell ref="D21:E21"/>
    <mergeCell ref="C2:N2"/>
    <mergeCell ref="D10:E10"/>
    <mergeCell ref="D12:E12"/>
    <mergeCell ref="D15:E15"/>
    <mergeCell ref="D6:E6"/>
    <mergeCell ref="D7:E7"/>
    <mergeCell ref="D9:E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9"/>
  <sheetViews>
    <sheetView showGridLines="0" zoomScaleNormal="10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17" sqref="A17"/>
    </sheetView>
  </sheetViews>
  <sheetFormatPr baseColWidth="10" defaultColWidth="11.42578125" defaultRowHeight="15" outlineLevelCol="1" x14ac:dyDescent="0.25"/>
  <cols>
    <col min="1" max="1" width="3.7109375" style="9" customWidth="1"/>
    <col min="2" max="2" width="2.7109375" style="9" customWidth="1"/>
    <col min="3" max="3" width="9" style="9" customWidth="1"/>
    <col min="4" max="4" width="28.28515625" style="9" customWidth="1"/>
    <col min="5" max="6" width="13.28515625" style="9" customWidth="1"/>
    <col min="7" max="7" width="2.42578125" style="9" hidden="1" customWidth="1"/>
    <col min="8" max="8" width="14.28515625" style="9" customWidth="1"/>
    <col min="9" max="9" width="1.140625" style="9" customWidth="1" outlineLevel="1"/>
    <col min="10" max="11" width="13.42578125" style="9" customWidth="1" outlineLevel="1"/>
    <col min="12" max="12" width="2.7109375" style="287" hidden="1" customWidth="1" outlineLevel="1"/>
    <col min="13" max="13" width="12.5703125" style="9" customWidth="1" outlineLevel="1"/>
    <col min="14" max="16384" width="11.42578125" style="9"/>
  </cols>
  <sheetData>
    <row r="2" spans="1:13" x14ac:dyDescent="0.25">
      <c r="A2" s="25"/>
      <c r="B2" s="25"/>
      <c r="C2" s="25"/>
      <c r="D2" s="28"/>
      <c r="E2" s="38"/>
      <c r="F2" s="38"/>
      <c r="J2" s="28"/>
      <c r="K2" s="28"/>
    </row>
    <row r="3" spans="1:13" ht="25.5" customHeight="1" x14ac:dyDescent="0.25">
      <c r="B3" s="467" t="s">
        <v>34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</row>
    <row r="4" spans="1:13" ht="6" customHeight="1" x14ac:dyDescent="0.25">
      <c r="B4" s="69"/>
      <c r="C4" s="69"/>
      <c r="D4" s="69"/>
      <c r="E4" s="69"/>
      <c r="F4" s="129"/>
      <c r="G4" s="129"/>
      <c r="H4" s="129"/>
      <c r="I4" s="129"/>
      <c r="J4" s="129"/>
      <c r="K4" s="129"/>
      <c r="L4" s="428"/>
      <c r="M4" s="123"/>
    </row>
    <row r="5" spans="1:13" x14ac:dyDescent="0.25">
      <c r="B5" s="275"/>
      <c r="C5" s="275"/>
      <c r="D5" s="275"/>
      <c r="E5" s="263" t="s">
        <v>170</v>
      </c>
      <c r="F5" s="263" t="s">
        <v>171</v>
      </c>
      <c r="G5" s="264"/>
      <c r="H5" s="265" t="s">
        <v>1</v>
      </c>
      <c r="I5" s="263"/>
      <c r="J5" s="263" t="s">
        <v>172</v>
      </c>
      <c r="K5" s="263" t="s">
        <v>173</v>
      </c>
      <c r="L5" s="429"/>
      <c r="M5" s="265" t="s">
        <v>1</v>
      </c>
    </row>
    <row r="6" spans="1:13" x14ac:dyDescent="0.25">
      <c r="B6" s="225"/>
      <c r="C6" s="218" t="s">
        <v>26</v>
      </c>
      <c r="D6" s="218"/>
      <c r="E6" s="74"/>
      <c r="F6" s="74"/>
      <c r="G6" s="74"/>
      <c r="H6" s="190"/>
      <c r="I6" s="74"/>
      <c r="J6" s="74"/>
      <c r="K6" s="366"/>
      <c r="L6" s="378"/>
      <c r="M6" s="190"/>
    </row>
    <row r="7" spans="1:13" x14ac:dyDescent="0.25">
      <c r="B7" s="225"/>
      <c r="C7" s="465" t="s">
        <v>12</v>
      </c>
      <c r="D7" s="465"/>
      <c r="E7" s="76">
        <v>51.235723000000007</v>
      </c>
      <c r="F7" s="407">
        <v>50.930641999999992</v>
      </c>
      <c r="G7" s="369"/>
      <c r="H7" s="189">
        <v>0.59901267296025296</v>
      </c>
      <c r="I7" s="380"/>
      <c r="J7" s="410">
        <v>151.06700907770005</v>
      </c>
      <c r="K7" s="411">
        <v>150.34123460000001</v>
      </c>
      <c r="L7" s="383"/>
      <c r="M7" s="189">
        <v>0.48275144183234087</v>
      </c>
    </row>
    <row r="8" spans="1:13" x14ac:dyDescent="0.25">
      <c r="B8" s="225"/>
      <c r="C8" s="465" t="s">
        <v>13</v>
      </c>
      <c r="D8" s="465"/>
      <c r="E8" s="76">
        <v>30.444559939999998</v>
      </c>
      <c r="F8" s="407">
        <v>27.554010079999998</v>
      </c>
      <c r="G8" s="369"/>
      <c r="H8" s="189">
        <v>10.490487052910314</v>
      </c>
      <c r="I8" s="380"/>
      <c r="J8" s="410">
        <v>86.613839464200012</v>
      </c>
      <c r="K8" s="411">
        <v>81.070936930000002</v>
      </c>
      <c r="L8" s="383"/>
      <c r="M8" s="189">
        <v>6.8371018568417208</v>
      </c>
    </row>
    <row r="9" spans="1:13" x14ac:dyDescent="0.25">
      <c r="B9" s="225"/>
      <c r="C9" s="219" t="s">
        <v>14</v>
      </c>
      <c r="D9" s="207"/>
      <c r="E9" s="397">
        <v>81.680282940000012</v>
      </c>
      <c r="F9" s="409">
        <v>78.484652079999989</v>
      </c>
      <c r="G9" s="369"/>
      <c r="H9" s="189">
        <v>4.0716634084619452</v>
      </c>
      <c r="I9" s="380"/>
      <c r="J9" s="397">
        <v>237.68084854190005</v>
      </c>
      <c r="K9" s="409">
        <v>231.41217153000002</v>
      </c>
      <c r="L9" s="383"/>
      <c r="M9" s="189">
        <v>2.7088795591235115</v>
      </c>
    </row>
    <row r="10" spans="1:13" x14ac:dyDescent="0.25">
      <c r="B10" s="225"/>
      <c r="C10" s="465" t="s">
        <v>15</v>
      </c>
      <c r="D10" s="465"/>
      <c r="E10" s="76">
        <v>14.435174269999999</v>
      </c>
      <c r="F10" s="407">
        <v>14.32342178</v>
      </c>
      <c r="G10" s="369"/>
      <c r="H10" s="189">
        <v>0.78020805165452956</v>
      </c>
      <c r="I10" s="380"/>
      <c r="J10" s="410">
        <v>40.785325646700002</v>
      </c>
      <c r="K10" s="411">
        <v>41.861700180000014</v>
      </c>
      <c r="L10" s="383"/>
      <c r="M10" s="189">
        <v>-2.5712632995595897</v>
      </c>
    </row>
    <row r="11" spans="1:13" x14ac:dyDescent="0.25">
      <c r="B11" s="225"/>
      <c r="C11" s="465" t="s">
        <v>16</v>
      </c>
      <c r="D11" s="465"/>
      <c r="E11" s="76">
        <v>21.118450790000001</v>
      </c>
      <c r="F11" s="407">
        <v>19.5731435</v>
      </c>
      <c r="G11" s="369"/>
      <c r="H11" s="189">
        <v>7.895038883253469</v>
      </c>
      <c r="I11" s="380"/>
      <c r="J11" s="410">
        <v>55.518106679999974</v>
      </c>
      <c r="K11" s="411">
        <v>51.703130149999978</v>
      </c>
      <c r="L11" s="383"/>
      <c r="M11" s="189">
        <v>7.3786181202802892</v>
      </c>
    </row>
    <row r="12" spans="1:13" x14ac:dyDescent="0.25">
      <c r="B12" s="225"/>
      <c r="C12" s="219" t="s">
        <v>9</v>
      </c>
      <c r="D12" s="218"/>
      <c r="E12" s="397">
        <v>117.23390800000001</v>
      </c>
      <c r="F12" s="409">
        <v>112.38121735999999</v>
      </c>
      <c r="G12" s="369"/>
      <c r="H12" s="189">
        <v>4.3180619982563506</v>
      </c>
      <c r="I12" s="380"/>
      <c r="J12" s="412">
        <v>333.98428086860002</v>
      </c>
      <c r="K12" s="413">
        <v>324.97700186000003</v>
      </c>
      <c r="L12" s="383"/>
      <c r="M12" s="189">
        <v>2.7716665970351828</v>
      </c>
    </row>
    <row r="13" spans="1:13" x14ac:dyDescent="0.25">
      <c r="B13" s="225"/>
      <c r="C13" s="218" t="s">
        <v>28</v>
      </c>
      <c r="D13" s="218"/>
      <c r="E13" s="378"/>
      <c r="F13" s="379"/>
      <c r="G13" s="370"/>
      <c r="H13" s="190"/>
      <c r="I13" s="381"/>
      <c r="J13" s="378"/>
      <c r="K13" s="382"/>
      <c r="L13" s="378"/>
      <c r="M13" s="190"/>
    </row>
    <row r="14" spans="1:13" x14ac:dyDescent="0.25">
      <c r="B14" s="225"/>
      <c r="C14" s="465" t="s">
        <v>31</v>
      </c>
      <c r="D14" s="465"/>
      <c r="E14" s="374">
        <v>65.2</v>
      </c>
      <c r="F14" s="375">
        <v>66.048930612660399</v>
      </c>
      <c r="G14" s="369"/>
      <c r="H14" s="189">
        <v>-0.84893061266039638</v>
      </c>
      <c r="I14" s="383"/>
      <c r="J14" s="384">
        <v>66.8</v>
      </c>
      <c r="K14" s="384">
        <v>67.600000000000009</v>
      </c>
      <c r="L14" s="383"/>
      <c r="M14" s="189">
        <v>-0.80000000000001137</v>
      </c>
    </row>
    <row r="15" spans="1:13" x14ac:dyDescent="0.25">
      <c r="B15" s="225"/>
      <c r="C15" s="465" t="s">
        <v>32</v>
      </c>
      <c r="D15" s="465"/>
      <c r="E15" s="374">
        <v>34.799999999999997</v>
      </c>
      <c r="F15" s="375">
        <v>33.951069387339601</v>
      </c>
      <c r="G15" s="369"/>
      <c r="H15" s="189">
        <v>0.84893061266039638</v>
      </c>
      <c r="I15" s="383"/>
      <c r="J15" s="384">
        <v>33.200000000000003</v>
      </c>
      <c r="K15" s="384">
        <v>32.4</v>
      </c>
      <c r="L15" s="383"/>
      <c r="M15" s="189">
        <v>0.80000000000000426</v>
      </c>
    </row>
    <row r="16" spans="1:13" x14ac:dyDescent="0.25">
      <c r="B16" s="226"/>
      <c r="C16" s="221" t="s">
        <v>33</v>
      </c>
      <c r="D16" s="221"/>
      <c r="E16" s="74"/>
      <c r="F16" s="356"/>
      <c r="G16" s="74"/>
      <c r="H16" s="205"/>
      <c r="I16" s="74"/>
      <c r="J16" s="102"/>
      <c r="K16" s="367"/>
      <c r="L16" s="378"/>
      <c r="M16" s="190"/>
    </row>
    <row r="17" spans="2:13" x14ac:dyDescent="0.25">
      <c r="B17" s="225"/>
      <c r="C17" s="222" t="s">
        <v>20</v>
      </c>
      <c r="D17" s="218"/>
      <c r="E17" s="162">
        <v>17956.031286481579</v>
      </c>
      <c r="F17" s="441">
        <v>17942.590652984352</v>
      </c>
      <c r="G17" s="69"/>
      <c r="H17" s="189">
        <v>7.4909101796793998E-2</v>
      </c>
      <c r="I17" s="69"/>
      <c r="J17" s="347">
        <v>50656.53163418128</v>
      </c>
      <c r="K17" s="361">
        <v>50548.827402728639</v>
      </c>
      <c r="L17" s="383"/>
      <c r="M17" s="189">
        <v>0.21306969317913538</v>
      </c>
    </row>
    <row r="18" spans="2:13" x14ac:dyDescent="0.25">
      <c r="B18" s="226"/>
      <c r="C18" s="461" t="s">
        <v>4</v>
      </c>
      <c r="D18" s="461"/>
      <c r="E18" s="162">
        <v>2210.8715189330078</v>
      </c>
      <c r="F18" s="441">
        <v>2431.4265750834011</v>
      </c>
      <c r="G18" s="88"/>
      <c r="H18" s="191">
        <v>-9.0710144575444573</v>
      </c>
      <c r="I18" s="69"/>
      <c r="J18" s="347">
        <v>6950.2242414450266</v>
      </c>
      <c r="K18" s="357">
        <v>6576.5891595627136</v>
      </c>
      <c r="L18" s="383"/>
      <c r="M18" s="191">
        <v>5.6812896900976018</v>
      </c>
    </row>
    <row r="19" spans="2:13" x14ac:dyDescent="0.25">
      <c r="B19" s="69"/>
      <c r="C19" s="463" t="s">
        <v>21</v>
      </c>
      <c r="D19" s="463"/>
      <c r="E19" s="414">
        <v>0.12312695849430212</v>
      </c>
      <c r="F19" s="420">
        <v>0.1355114555143121</v>
      </c>
      <c r="G19" s="415"/>
      <c r="H19" s="448" t="s">
        <v>166</v>
      </c>
      <c r="I19" s="100"/>
      <c r="J19" s="416">
        <v>0.13720292363552294</v>
      </c>
      <c r="K19" s="420">
        <v>0.1301036937447872</v>
      </c>
      <c r="L19" s="430"/>
      <c r="M19" s="185" t="s">
        <v>165</v>
      </c>
    </row>
    <row r="20" spans="2:13" ht="12.75" customHeight="1" x14ac:dyDescent="0.25">
      <c r="B20" s="90"/>
      <c r="C20" s="91" t="s">
        <v>22</v>
      </c>
      <c r="D20" s="77"/>
      <c r="E20" s="87"/>
      <c r="F20" s="87"/>
      <c r="G20" s="88"/>
      <c r="H20" s="69"/>
      <c r="I20" s="69"/>
      <c r="J20" s="87"/>
      <c r="K20" s="87"/>
      <c r="L20" s="431"/>
      <c r="M20" s="69"/>
    </row>
    <row r="21" spans="2:13" ht="12.75" customHeight="1" x14ac:dyDescent="0.25">
      <c r="B21" s="90"/>
      <c r="C21" s="91" t="s">
        <v>35</v>
      </c>
      <c r="D21" s="92"/>
      <c r="E21" s="93"/>
      <c r="F21" s="93"/>
      <c r="G21" s="94"/>
      <c r="H21" s="95"/>
      <c r="I21" s="95"/>
      <c r="J21" s="93"/>
      <c r="K21" s="93"/>
      <c r="L21" s="432"/>
      <c r="M21" s="95"/>
    </row>
    <row r="22" spans="2:13" ht="12.75" customHeight="1" x14ac:dyDescent="0.25">
      <c r="B22" s="90"/>
      <c r="C22" s="91" t="s">
        <v>24</v>
      </c>
      <c r="D22" s="96"/>
      <c r="E22" s="96"/>
      <c r="F22" s="96"/>
      <c r="G22" s="96"/>
      <c r="H22" s="96"/>
      <c r="I22" s="96"/>
      <c r="J22" s="96"/>
      <c r="K22" s="90"/>
      <c r="L22" s="433"/>
      <c r="M22" s="90"/>
    </row>
    <row r="23" spans="2:13" x14ac:dyDescent="0.25">
      <c r="E23" s="33"/>
      <c r="F23" s="33"/>
      <c r="G23" s="33"/>
      <c r="H23" s="33"/>
      <c r="I23" s="33"/>
      <c r="J23" s="33"/>
      <c r="K23" s="25"/>
    </row>
    <row r="24" spans="2:13" x14ac:dyDescent="0.25">
      <c r="C24" s="7"/>
      <c r="E24" s="38"/>
      <c r="F24" s="38"/>
      <c r="H24" s="37"/>
      <c r="J24" s="38"/>
      <c r="K24" s="38"/>
      <c r="M24" s="37"/>
    </row>
    <row r="26" spans="2:13" x14ac:dyDescent="0.25">
      <c r="E26" s="41"/>
      <c r="F26" s="41"/>
      <c r="H26" s="33"/>
      <c r="J26" s="41"/>
      <c r="K26" s="41"/>
    </row>
    <row r="27" spans="2:13" x14ac:dyDescent="0.25">
      <c r="E27" s="29">
        <v>117.543739155</v>
      </c>
      <c r="F27" s="29">
        <v>113.851515577387</v>
      </c>
      <c r="H27" s="33"/>
      <c r="J27" s="41"/>
      <c r="K27" s="41"/>
    </row>
    <row r="28" spans="2:13" x14ac:dyDescent="0.25">
      <c r="E28" s="41">
        <v>0</v>
      </c>
      <c r="F28" s="41">
        <v>0</v>
      </c>
      <c r="H28" s="33"/>
      <c r="J28" s="42"/>
      <c r="K28" s="42"/>
    </row>
    <row r="29" spans="2:13" x14ac:dyDescent="0.25">
      <c r="E29" s="394">
        <f>E12-E27</f>
        <v>-0.30983115499998348</v>
      </c>
      <c r="F29" s="395">
        <f>F12-F27</f>
        <v>-1.4702982173870112</v>
      </c>
    </row>
    <row r="30" spans="2:13" x14ac:dyDescent="0.25">
      <c r="E30" s="33"/>
      <c r="F30" s="33"/>
      <c r="H30" s="37"/>
      <c r="J30" s="33"/>
      <c r="K30" s="33"/>
      <c r="M30" s="37"/>
    </row>
    <row r="31" spans="2:13" x14ac:dyDescent="0.25">
      <c r="E31" s="22"/>
      <c r="F31" s="22"/>
    </row>
    <row r="32" spans="2:13" x14ac:dyDescent="0.25">
      <c r="E32" s="22"/>
      <c r="F32" s="22"/>
    </row>
    <row r="33" spans="5:6" x14ac:dyDescent="0.25">
      <c r="E33" s="22"/>
      <c r="F33" s="22"/>
    </row>
    <row r="34" spans="5:6" x14ac:dyDescent="0.25">
      <c r="F34" s="29"/>
    </row>
    <row r="35" spans="5:6" x14ac:dyDescent="0.25">
      <c r="E35" s="42"/>
      <c r="F35" s="42"/>
    </row>
    <row r="36" spans="5:6" x14ac:dyDescent="0.25">
      <c r="E36" s="22"/>
      <c r="F36" s="22"/>
    </row>
    <row r="37" spans="5:6" x14ac:dyDescent="0.25">
      <c r="E37" s="33"/>
      <c r="F37" s="33"/>
    </row>
    <row r="38" spans="5:6" x14ac:dyDescent="0.25">
      <c r="E38" s="42"/>
      <c r="F38" s="42"/>
    </row>
    <row r="39" spans="5:6" x14ac:dyDescent="0.25">
      <c r="E39" s="33"/>
      <c r="F39" s="33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baseColWidth="10" defaultColWidth="11.42578125" defaultRowHeight="15" outlineLevelCol="1" x14ac:dyDescent="0.25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.140625" customWidth="1" outlineLevel="1"/>
    <col min="14" max="14" width="1.28515625" customWidth="1"/>
  </cols>
  <sheetData>
    <row r="1" spans="1:14" x14ac:dyDescent="0.25">
      <c r="A1" s="9"/>
      <c r="B1" s="90"/>
      <c r="C1" s="124"/>
      <c r="D1" s="99"/>
      <c r="E1" s="125"/>
      <c r="F1" s="125"/>
      <c r="G1" s="126"/>
      <c r="H1" s="99"/>
      <c r="I1" s="99"/>
      <c r="J1" s="125"/>
      <c r="K1" s="125"/>
      <c r="L1" s="126">
        <f>L25-L13</f>
        <v>0</v>
      </c>
      <c r="M1" s="99"/>
      <c r="N1" s="99"/>
    </row>
    <row r="2" spans="1:14" ht="24.75" customHeight="1" x14ac:dyDescent="0.25">
      <c r="A2" s="9"/>
      <c r="B2" s="467" t="s">
        <v>36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123"/>
    </row>
    <row r="3" spans="1:14" ht="6" customHeight="1" x14ac:dyDescent="0.25">
      <c r="A3" s="9"/>
      <c r="B3" s="69"/>
      <c r="C3" s="69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23.1" customHeight="1" x14ac:dyDescent="0.25">
      <c r="A4" s="9"/>
      <c r="B4" s="275"/>
      <c r="C4" s="275"/>
      <c r="D4" s="275"/>
      <c r="E4" s="452" t="s">
        <v>170</v>
      </c>
      <c r="F4" s="452" t="s">
        <v>171</v>
      </c>
      <c r="G4" s="262"/>
      <c r="H4" s="261" t="s">
        <v>1</v>
      </c>
      <c r="I4" s="452"/>
      <c r="J4" s="452" t="s">
        <v>172</v>
      </c>
      <c r="K4" s="452" t="s">
        <v>173</v>
      </c>
      <c r="L4" s="262"/>
      <c r="M4" s="261" t="s">
        <v>1</v>
      </c>
      <c r="N4" s="130"/>
    </row>
    <row r="5" spans="1:14" ht="21" customHeight="1" x14ac:dyDescent="0.25">
      <c r="A5" s="9"/>
      <c r="B5" s="225"/>
      <c r="C5" s="218" t="s">
        <v>26</v>
      </c>
      <c r="D5" s="218"/>
      <c r="E5" s="74"/>
      <c r="F5" s="74"/>
      <c r="G5" s="74"/>
      <c r="H5" s="190"/>
      <c r="I5" s="74"/>
      <c r="J5" s="74"/>
      <c r="K5" s="74"/>
      <c r="L5" s="74"/>
      <c r="M5" s="190"/>
      <c r="N5" s="74"/>
    </row>
    <row r="6" spans="1:14" ht="19.149999999999999" customHeight="1" x14ac:dyDescent="0.25">
      <c r="A6" s="9"/>
      <c r="B6" s="225"/>
      <c r="C6" s="465" t="s">
        <v>12</v>
      </c>
      <c r="D6" s="465"/>
      <c r="E6" s="374">
        <v>62.601756635440999</v>
      </c>
      <c r="F6" s="375">
        <v>54.089784530207901</v>
      </c>
      <c r="G6" s="369"/>
      <c r="H6" s="189">
        <v>15.736746188144558</v>
      </c>
      <c r="I6" s="385"/>
      <c r="J6" s="386">
        <v>177.49743225592189</v>
      </c>
      <c r="K6" s="387">
        <v>157.78907011470267</v>
      </c>
      <c r="L6" s="86"/>
      <c r="M6" s="189">
        <v>12.490321494950507</v>
      </c>
      <c r="N6" s="131"/>
    </row>
    <row r="7" spans="1:14" ht="19.149999999999999" customHeight="1" x14ac:dyDescent="0.25">
      <c r="A7" s="9"/>
      <c r="B7" s="225"/>
      <c r="C7" s="465" t="s">
        <v>13</v>
      </c>
      <c r="D7" s="465"/>
      <c r="E7" s="374">
        <v>42.250916676201058</v>
      </c>
      <c r="F7" s="375">
        <v>33.498722242907867</v>
      </c>
      <c r="G7" s="369"/>
      <c r="H7" s="189">
        <v>26.126950066419763</v>
      </c>
      <c r="I7" s="385"/>
      <c r="J7" s="386">
        <v>122.21780698743703</v>
      </c>
      <c r="K7" s="387">
        <v>106.46484263862411</v>
      </c>
      <c r="L7" s="86"/>
      <c r="M7" s="189">
        <v>14.796400350004312</v>
      </c>
      <c r="N7" s="131"/>
    </row>
    <row r="8" spans="1:14" ht="21" customHeight="1" x14ac:dyDescent="0.25">
      <c r="A8" s="9"/>
      <c r="B8" s="225"/>
      <c r="C8" s="219" t="s">
        <v>14</v>
      </c>
      <c r="D8" s="207"/>
      <c r="E8" s="376">
        <v>104.85267331164206</v>
      </c>
      <c r="F8" s="377">
        <v>87.588506773115768</v>
      </c>
      <c r="G8" s="369"/>
      <c r="H8" s="189">
        <v>19.710538716279746</v>
      </c>
      <c r="I8" s="385"/>
      <c r="J8" s="388">
        <v>299.71523924335895</v>
      </c>
      <c r="K8" s="389">
        <v>264.25391275332674</v>
      </c>
      <c r="L8" s="86"/>
      <c r="M8" s="189">
        <v>13.419413972172411</v>
      </c>
      <c r="N8" s="131"/>
    </row>
    <row r="9" spans="1:14" ht="19.149999999999999" customHeight="1" x14ac:dyDescent="0.25">
      <c r="A9" s="9"/>
      <c r="B9" s="225"/>
      <c r="C9" s="465" t="s">
        <v>15</v>
      </c>
      <c r="D9" s="465"/>
      <c r="E9" s="374">
        <v>15.744078861533991</v>
      </c>
      <c r="F9" s="375">
        <v>11.333078763364</v>
      </c>
      <c r="G9" s="369"/>
      <c r="H9" s="189">
        <v>38.921463357594035</v>
      </c>
      <c r="I9" s="385"/>
      <c r="J9" s="386">
        <v>46.892789680593964</v>
      </c>
      <c r="K9" s="387">
        <v>39.861521165109849</v>
      </c>
      <c r="L9" s="86"/>
      <c r="M9" s="189">
        <v>17.639237816238861</v>
      </c>
      <c r="N9" s="131"/>
    </row>
    <row r="10" spans="1:14" ht="19.149999999999999" customHeight="1" x14ac:dyDescent="0.25">
      <c r="A10" s="9"/>
      <c r="B10" s="225"/>
      <c r="C10" s="465" t="s">
        <v>16</v>
      </c>
      <c r="D10" s="465"/>
      <c r="E10" s="374">
        <v>12.43917450676604</v>
      </c>
      <c r="F10" s="375">
        <v>8.1726850529939608</v>
      </c>
      <c r="G10" s="369"/>
      <c r="H10" s="189">
        <v>52.204256325882817</v>
      </c>
      <c r="I10" s="385"/>
      <c r="J10" s="386">
        <v>36.076144587385016</v>
      </c>
      <c r="K10" s="387">
        <v>24.846186557984026</v>
      </c>
      <c r="L10" s="86"/>
      <c r="M10" s="189">
        <v>45.197913986492132</v>
      </c>
      <c r="N10" s="131"/>
    </row>
    <row r="11" spans="1:14" s="9" customFormat="1" ht="21" customHeight="1" x14ac:dyDescent="0.25">
      <c r="B11" s="225"/>
      <c r="C11" s="219" t="s">
        <v>27</v>
      </c>
      <c r="D11" s="207"/>
      <c r="E11" s="376">
        <v>133.03592667994209</v>
      </c>
      <c r="F11" s="377">
        <v>107.09427058947372</v>
      </c>
      <c r="G11" s="369"/>
      <c r="H11" s="189">
        <v>24.223196953188065</v>
      </c>
      <c r="I11" s="385"/>
      <c r="J11" s="388">
        <v>382.68417351133792</v>
      </c>
      <c r="K11" s="389">
        <v>328.96162047642059</v>
      </c>
      <c r="L11" s="86"/>
      <c r="M11" s="189">
        <v>16.33094856388211</v>
      </c>
      <c r="N11" s="75"/>
    </row>
    <row r="12" spans="1:14" s="9" customFormat="1" ht="19.149999999999999" customHeight="1" x14ac:dyDescent="0.25">
      <c r="B12" s="225"/>
      <c r="C12" s="465" t="s">
        <v>18</v>
      </c>
      <c r="D12" s="465"/>
      <c r="E12" s="374">
        <v>1.5429943648000002</v>
      </c>
      <c r="F12" s="375">
        <v>1.5333042424000001</v>
      </c>
      <c r="G12" s="369"/>
      <c r="H12" s="189">
        <v>0.63197649442570114</v>
      </c>
      <c r="I12" s="385"/>
      <c r="J12" s="386">
        <v>5.6095981200000002</v>
      </c>
      <c r="K12" s="387">
        <v>5.8832216743999997</v>
      </c>
      <c r="L12" s="86"/>
      <c r="M12" s="189">
        <v>-4.650913556268554</v>
      </c>
      <c r="N12" s="75"/>
    </row>
    <row r="13" spans="1:14" s="9" customFormat="1" ht="21" customHeight="1" x14ac:dyDescent="0.25">
      <c r="B13" s="225"/>
      <c r="C13" s="219" t="s">
        <v>9</v>
      </c>
      <c r="D13" s="218"/>
      <c r="E13" s="376">
        <v>134.57892104474209</v>
      </c>
      <c r="F13" s="377">
        <v>108.62757483187373</v>
      </c>
      <c r="G13" s="369"/>
      <c r="H13" s="189">
        <v>23.890201224720386</v>
      </c>
      <c r="I13" s="385"/>
      <c r="J13" s="388">
        <v>388.2937716313379</v>
      </c>
      <c r="K13" s="389">
        <v>334.84484215082057</v>
      </c>
      <c r="L13" s="86"/>
      <c r="M13" s="189">
        <v>15.962297384423474</v>
      </c>
      <c r="N13" s="75"/>
    </row>
    <row r="14" spans="1:14" ht="21" customHeight="1" x14ac:dyDescent="0.25">
      <c r="A14" s="9"/>
      <c r="B14" s="225"/>
      <c r="C14" s="218" t="s">
        <v>28</v>
      </c>
      <c r="D14" s="218"/>
      <c r="E14" s="378"/>
      <c r="F14" s="379"/>
      <c r="G14" s="370"/>
      <c r="H14" s="190"/>
      <c r="I14" s="385"/>
      <c r="J14" s="390"/>
      <c r="K14" s="391"/>
      <c r="L14" s="86"/>
      <c r="M14" s="392"/>
      <c r="N14" s="74"/>
    </row>
    <row r="15" spans="1:14" ht="19.149999999999999" customHeight="1" x14ac:dyDescent="0.25">
      <c r="A15" s="9"/>
      <c r="B15" s="225"/>
      <c r="C15" s="465" t="s">
        <v>29</v>
      </c>
      <c r="D15" s="465"/>
      <c r="E15" s="374">
        <v>31.72737616650474</v>
      </c>
      <c r="F15" s="375">
        <v>33.186958933568171</v>
      </c>
      <c r="G15" s="369"/>
      <c r="H15" s="189">
        <v>-1.4595827670634307</v>
      </c>
      <c r="I15" s="86"/>
      <c r="J15" s="386">
        <v>31.892183620403351</v>
      </c>
      <c r="K15" s="386">
        <v>33.409680150514333</v>
      </c>
      <c r="L15" s="86"/>
      <c r="M15" s="189">
        <v>-1.5174965301109822</v>
      </c>
      <c r="N15" s="131"/>
    </row>
    <row r="16" spans="1:14" ht="19.149999999999999" customHeight="1" x14ac:dyDescent="0.25">
      <c r="A16" s="9"/>
      <c r="B16" s="225"/>
      <c r="C16" s="465" t="s">
        <v>30</v>
      </c>
      <c r="D16" s="465"/>
      <c r="E16" s="374">
        <v>68.27262383349526</v>
      </c>
      <c r="F16" s="375">
        <v>66.81304106643185</v>
      </c>
      <c r="G16" s="369"/>
      <c r="H16" s="189">
        <v>1.4595827670634094</v>
      </c>
      <c r="I16" s="86"/>
      <c r="J16" s="386">
        <v>68.107816379596656</v>
      </c>
      <c r="K16" s="386">
        <v>66.590319849485653</v>
      </c>
      <c r="L16" s="86"/>
      <c r="M16" s="189">
        <v>1.5174965301110035</v>
      </c>
      <c r="N16" s="131"/>
    </row>
    <row r="17" spans="1:14" ht="19.149999999999999" customHeight="1" x14ac:dyDescent="0.25">
      <c r="A17" s="9"/>
      <c r="B17" s="225"/>
      <c r="C17" s="465" t="s">
        <v>31</v>
      </c>
      <c r="D17" s="465"/>
      <c r="E17" s="374">
        <v>71.03877015141461</v>
      </c>
      <c r="F17" s="375">
        <v>76.620969396699138</v>
      </c>
      <c r="G17" s="369"/>
      <c r="H17" s="189">
        <v>-5.5821992452845279</v>
      </c>
      <c r="I17" s="86"/>
      <c r="J17" s="386">
        <v>71.87393175359162</v>
      </c>
      <c r="K17" s="386">
        <v>75.103326865139735</v>
      </c>
      <c r="L17" s="86"/>
      <c r="M17" s="189">
        <v>-3.229395111548115</v>
      </c>
      <c r="N17" s="131"/>
    </row>
    <row r="18" spans="1:14" ht="19.149999999999999" customHeight="1" x14ac:dyDescent="0.25">
      <c r="A18" s="9"/>
      <c r="B18" s="225"/>
      <c r="C18" s="465" t="s">
        <v>32</v>
      </c>
      <c r="D18" s="465"/>
      <c r="E18" s="374">
        <v>28.961229848585397</v>
      </c>
      <c r="F18" s="375">
        <v>23.379030603300873</v>
      </c>
      <c r="G18" s="369"/>
      <c r="H18" s="189">
        <v>5.5821992452845244</v>
      </c>
      <c r="I18" s="86"/>
      <c r="J18" s="386">
        <v>28.126068246408376</v>
      </c>
      <c r="K18" s="386">
        <v>24.896673134860265</v>
      </c>
      <c r="L18" s="86"/>
      <c r="M18" s="189">
        <v>3.2293951115481114</v>
      </c>
      <c r="N18" s="69"/>
    </row>
    <row r="19" spans="1:14" ht="21" customHeight="1" x14ac:dyDescent="0.25">
      <c r="A19" s="9"/>
      <c r="B19" s="226"/>
      <c r="C19" s="221" t="s">
        <v>19</v>
      </c>
      <c r="D19" s="221"/>
      <c r="E19" s="74"/>
      <c r="F19" s="356"/>
      <c r="G19" s="74"/>
      <c r="H19" s="190"/>
      <c r="I19" s="74"/>
      <c r="J19" s="74"/>
      <c r="K19" s="74"/>
      <c r="L19" s="74"/>
      <c r="M19" s="189"/>
      <c r="N19" s="74"/>
    </row>
    <row r="20" spans="1:14" ht="19.149999999999999" customHeight="1" x14ac:dyDescent="0.25">
      <c r="A20" s="9"/>
      <c r="B20" s="225"/>
      <c r="C20" s="222" t="s">
        <v>3</v>
      </c>
      <c r="D20" s="218"/>
      <c r="E20" s="162">
        <v>8884.2712262267214</v>
      </c>
      <c r="F20" s="441">
        <v>7689.7998412848547</v>
      </c>
      <c r="G20" s="69"/>
      <c r="H20" s="189">
        <v>15.533192145379537</v>
      </c>
      <c r="I20" s="69"/>
      <c r="J20" s="347">
        <v>25181.56719229899</v>
      </c>
      <c r="K20" s="348">
        <v>23849.28233394706</v>
      </c>
      <c r="L20" s="69"/>
      <c r="M20" s="189">
        <v>5.5862681304064132</v>
      </c>
      <c r="N20" s="82"/>
    </row>
    <row r="21" spans="1:14" ht="19.149999999999999" customHeight="1" x14ac:dyDescent="0.25">
      <c r="A21" s="9"/>
      <c r="B21" s="226"/>
      <c r="C21" s="227" t="s">
        <v>4</v>
      </c>
      <c r="D21" s="228"/>
      <c r="E21" s="162">
        <v>1587.0893741505342</v>
      </c>
      <c r="F21" s="441">
        <v>1420.2465234336755</v>
      </c>
      <c r="G21" s="88"/>
      <c r="H21" s="191">
        <v>11.747457076218648</v>
      </c>
      <c r="I21" s="69"/>
      <c r="J21" s="347">
        <v>4632.3833573820202</v>
      </c>
      <c r="K21" s="348">
        <v>4146.6951543295754</v>
      </c>
      <c r="L21" s="88"/>
      <c r="M21" s="185">
        <v>11.712657549599136</v>
      </c>
      <c r="N21" s="68"/>
    </row>
    <row r="22" spans="1:14" x14ac:dyDescent="0.25">
      <c r="A22" s="9"/>
      <c r="B22" s="226"/>
      <c r="C22" s="463" t="s">
        <v>21</v>
      </c>
      <c r="D22" s="463"/>
      <c r="E22" s="414">
        <v>0.17864035594336464</v>
      </c>
      <c r="F22" s="420">
        <v>0.18469226153438772</v>
      </c>
      <c r="G22" s="415"/>
      <c r="H22" s="448" t="s">
        <v>167</v>
      </c>
      <c r="I22" s="100"/>
      <c r="J22" s="416">
        <v>0.18395929538486758</v>
      </c>
      <c r="K22" s="442">
        <v>0.17387085683610576</v>
      </c>
      <c r="L22" s="100"/>
      <c r="M22" s="426" t="s">
        <v>168</v>
      </c>
      <c r="N22" s="68"/>
    </row>
    <row r="23" spans="1:14" x14ac:dyDescent="0.25">
      <c r="A23" s="9"/>
      <c r="B23" s="90"/>
      <c r="C23" s="91" t="s">
        <v>22</v>
      </c>
      <c r="D23" s="103"/>
      <c r="E23" s="87"/>
      <c r="F23" s="87"/>
      <c r="G23" s="88"/>
      <c r="H23" s="69"/>
      <c r="I23" s="69"/>
      <c r="J23" s="87"/>
      <c r="K23" s="87"/>
      <c r="L23" s="88"/>
      <c r="M23" s="69"/>
      <c r="N23" s="69"/>
    </row>
    <row r="24" spans="1:14" x14ac:dyDescent="0.25">
      <c r="A24" s="9"/>
      <c r="B24" s="90"/>
      <c r="C24" s="91" t="s">
        <v>23</v>
      </c>
      <c r="D24" s="103"/>
      <c r="E24" s="87"/>
      <c r="F24" s="87"/>
      <c r="G24" s="88"/>
      <c r="H24" s="69"/>
      <c r="I24" s="69"/>
      <c r="J24" s="87"/>
      <c r="K24" s="87"/>
      <c r="L24" s="88"/>
      <c r="M24" s="69"/>
      <c r="N24" s="69"/>
    </row>
    <row r="25" spans="1:14" x14ac:dyDescent="0.25">
      <c r="A25" s="9"/>
      <c r="B25" s="90"/>
      <c r="C25" s="98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1:14" x14ac:dyDescent="0.25">
      <c r="A26" s="9"/>
      <c r="B26" s="9"/>
      <c r="C26" s="9"/>
      <c r="D26" s="9"/>
      <c r="E26" s="33"/>
      <c r="F26" s="33"/>
      <c r="G26" s="9"/>
      <c r="H26" s="37"/>
      <c r="I26" s="2"/>
      <c r="J26" s="33"/>
      <c r="K26" s="33"/>
      <c r="L26" s="9"/>
      <c r="M26" s="37"/>
      <c r="N26" s="9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7"/>
  <sheetViews>
    <sheetView showGridLines="0" topLeftCell="A25" zoomScale="70" zoomScaleNormal="70" zoomScalePageLayoutView="80" workbookViewId="0">
      <selection activeCell="W21" sqref="W21"/>
    </sheetView>
  </sheetViews>
  <sheetFormatPr baseColWidth="10" defaultColWidth="11.42578125" defaultRowHeight="15" outlineLevelCol="1" x14ac:dyDescent="0.25"/>
  <cols>
    <col min="1" max="1" width="3.42578125" style="11" customWidth="1"/>
    <col min="2" max="2" width="1.28515625" style="11" customWidth="1"/>
    <col min="3" max="3" width="5.42578125" style="11" customWidth="1"/>
    <col min="4" max="4" width="50.28515625" style="11" customWidth="1"/>
    <col min="5" max="6" width="14.28515625" style="12" customWidth="1"/>
    <col min="7" max="7" width="3.7109375" style="12" hidden="1" customWidth="1"/>
    <col min="8" max="8" width="11.28515625" style="12" customWidth="1"/>
    <col min="9" max="9" width="13.42578125" style="12" customWidth="1"/>
    <col min="10" max="10" width="1.28515625" style="12" hidden="1" customWidth="1" outlineLevel="1"/>
    <col min="11" max="12" width="16.7109375" style="12" hidden="1" customWidth="1" outlineLevel="1"/>
    <col min="13" max="13" width="2" style="12" hidden="1" customWidth="1" outlineLevel="1"/>
    <col min="14" max="14" width="11.7109375" style="12" hidden="1" customWidth="1" outlineLevel="1"/>
    <col min="15" max="15" width="9.7109375" style="12" hidden="1" customWidth="1" outlineLevel="1"/>
    <col min="16" max="16" width="1.28515625" style="11" customWidth="1" collapsed="1"/>
    <col min="17" max="17" width="2.7109375" style="11" customWidth="1"/>
    <col min="18" max="18" width="1.28515625" style="11" customWidth="1" outlineLevel="1"/>
    <col min="19" max="19" width="16.5703125" style="11" customWidth="1" outlineLevel="1"/>
    <col min="20" max="20" width="14.7109375" style="11" customWidth="1" outlineLevel="1"/>
    <col min="21" max="21" width="1.28515625" style="11" customWidth="1" outlineLevel="1"/>
    <col min="22" max="22" width="11.7109375" style="11" customWidth="1" outlineLevel="1"/>
    <col min="23" max="23" width="11" style="11" customWidth="1" outlineLevel="1"/>
    <col min="24" max="16384" width="11.42578125" style="11"/>
  </cols>
  <sheetData>
    <row r="1" spans="2:23" ht="23.25" customHeight="1" x14ac:dyDescent="0.25">
      <c r="B1" s="472" t="s">
        <v>37</v>
      </c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2:23" ht="21.75" customHeight="1" x14ac:dyDescent="0.25">
      <c r="B2" s="473" t="s">
        <v>38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</row>
    <row r="3" spans="2:23" ht="21.75" customHeight="1" x14ac:dyDescent="0.25">
      <c r="B3" s="474" t="s">
        <v>39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</row>
    <row r="4" spans="2:23" ht="15" customHeight="1" x14ac:dyDescent="0.25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99"/>
      <c r="R4" s="139"/>
      <c r="S4" s="139"/>
      <c r="T4" s="139"/>
      <c r="U4" s="139"/>
      <c r="V4" s="139"/>
      <c r="W4" s="139"/>
    </row>
    <row r="5" spans="2:23" ht="6" customHeight="1" x14ac:dyDescent="0.25">
      <c r="B5" s="69"/>
      <c r="C5" s="69"/>
      <c r="D5" s="106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69"/>
      <c r="Q5" s="99"/>
      <c r="R5" s="106"/>
      <c r="S5" s="106"/>
      <c r="T5" s="106"/>
      <c r="U5" s="106"/>
      <c r="V5" s="106"/>
      <c r="W5" s="69"/>
    </row>
    <row r="6" spans="2:23" ht="15.75" x14ac:dyDescent="0.25">
      <c r="B6" s="277"/>
      <c r="C6" s="277"/>
      <c r="D6" s="278"/>
      <c r="E6" s="471" t="s">
        <v>170</v>
      </c>
      <c r="F6" s="471" t="s">
        <v>171</v>
      </c>
      <c r="G6" s="260"/>
      <c r="H6" s="468" t="s">
        <v>40</v>
      </c>
      <c r="I6" s="469"/>
      <c r="J6" s="260"/>
      <c r="K6" s="260"/>
      <c r="L6" s="260"/>
      <c r="M6" s="260"/>
      <c r="N6" s="468" t="s">
        <v>41</v>
      </c>
      <c r="O6" s="469"/>
      <c r="P6" s="138"/>
      <c r="Q6" s="99"/>
      <c r="R6" s="260"/>
      <c r="S6" s="470" t="s">
        <v>172</v>
      </c>
      <c r="T6" s="470" t="s">
        <v>173</v>
      </c>
      <c r="U6" s="260"/>
      <c r="V6" s="468" t="s">
        <v>40</v>
      </c>
      <c r="W6" s="469"/>
    </row>
    <row r="7" spans="2:23" ht="15.75" x14ac:dyDescent="0.25">
      <c r="B7" s="277"/>
      <c r="C7" s="264"/>
      <c r="D7" s="269"/>
      <c r="E7" s="471"/>
      <c r="F7" s="471"/>
      <c r="G7" s="452"/>
      <c r="H7" s="267" t="s">
        <v>42</v>
      </c>
      <c r="I7" s="268" t="s">
        <v>43</v>
      </c>
      <c r="J7" s="452"/>
      <c r="K7" s="452" t="s">
        <v>44</v>
      </c>
      <c r="L7" s="452" t="s">
        <v>45</v>
      </c>
      <c r="M7" s="260"/>
      <c r="N7" s="267" t="s">
        <v>42</v>
      </c>
      <c r="O7" s="268" t="s">
        <v>43</v>
      </c>
      <c r="P7" s="138"/>
      <c r="Q7" s="99"/>
      <c r="R7" s="452"/>
      <c r="S7" s="470"/>
      <c r="T7" s="470"/>
      <c r="U7" s="260"/>
      <c r="V7" s="267" t="s">
        <v>42</v>
      </c>
      <c r="W7" s="268" t="s">
        <v>43</v>
      </c>
    </row>
    <row r="8" spans="2:23" ht="9" customHeight="1" x14ac:dyDescent="0.25">
      <c r="B8" s="69"/>
      <c r="C8" s="69"/>
      <c r="D8" s="111"/>
      <c r="E8" s="72"/>
      <c r="F8" s="72"/>
      <c r="G8" s="72"/>
      <c r="H8" s="192"/>
      <c r="I8" s="193"/>
      <c r="J8" s="72"/>
      <c r="K8" s="72"/>
      <c r="L8" s="72"/>
      <c r="M8" s="78"/>
      <c r="N8" s="192"/>
      <c r="O8" s="193"/>
      <c r="P8" s="138"/>
      <c r="Q8" s="99"/>
      <c r="R8" s="72"/>
      <c r="S8" s="72"/>
      <c r="T8" s="72"/>
      <c r="U8" s="78"/>
      <c r="V8" s="192"/>
      <c r="W8" s="193"/>
    </row>
    <row r="9" spans="2:23" ht="15.75" x14ac:dyDescent="0.25">
      <c r="B9" s="217"/>
      <c r="C9" s="231" t="s">
        <v>3</v>
      </c>
      <c r="D9" s="231"/>
      <c r="E9" s="165">
        <v>47946.4389761083</v>
      </c>
      <c r="F9" s="328">
        <v>44811.476764699211</v>
      </c>
      <c r="G9" s="71"/>
      <c r="H9" s="194">
        <v>3134.9622114090889</v>
      </c>
      <c r="I9" s="198">
        <v>6.9958913156789704</v>
      </c>
      <c r="J9" s="71"/>
      <c r="K9" s="165">
        <v>118804.16963799253</v>
      </c>
      <c r="L9" s="166">
        <v>100594.24119323617</v>
      </c>
      <c r="M9" s="71"/>
      <c r="N9" s="194">
        <v>18209.928444756355</v>
      </c>
      <c r="O9" s="195">
        <v>18.102356783800431</v>
      </c>
      <c r="P9" s="68"/>
      <c r="Q9" s="99"/>
      <c r="R9" s="71"/>
      <c r="S9" s="338">
        <v>134228.49602939351</v>
      </c>
      <c r="T9" s="328">
        <v>126648.8331820657</v>
      </c>
      <c r="U9" s="71"/>
      <c r="V9" s="194">
        <v>7579.6628473278106</v>
      </c>
      <c r="W9" s="198">
        <v>5.9847869553062205</v>
      </c>
    </row>
    <row r="10" spans="2:23" x14ac:dyDescent="0.25">
      <c r="B10" s="217"/>
      <c r="C10" s="230"/>
      <c r="D10" s="232"/>
      <c r="E10" s="140"/>
      <c r="F10" s="140"/>
      <c r="G10" s="71"/>
      <c r="H10" s="194"/>
      <c r="I10" s="198"/>
      <c r="J10" s="71"/>
      <c r="K10" s="132"/>
      <c r="L10" s="132"/>
      <c r="M10" s="71"/>
      <c r="N10" s="194"/>
      <c r="O10" s="195"/>
      <c r="P10" s="68"/>
      <c r="Q10" s="99"/>
      <c r="R10" s="71"/>
      <c r="S10" s="140"/>
      <c r="T10" s="140"/>
      <c r="U10" s="71"/>
      <c r="V10" s="194"/>
      <c r="W10" s="198"/>
    </row>
    <row r="11" spans="2:23" x14ac:dyDescent="0.25">
      <c r="B11" s="217"/>
      <c r="C11" s="230" t="s">
        <v>46</v>
      </c>
      <c r="D11" s="233"/>
      <c r="E11" s="163">
        <v>26394.805753003486</v>
      </c>
      <c r="F11" s="329">
        <v>24545.52550752235</v>
      </c>
      <c r="G11" s="71"/>
      <c r="H11" s="194">
        <v>1849.2802454811354</v>
      </c>
      <c r="I11" s="198">
        <v>7.5340829224226358</v>
      </c>
      <c r="J11" s="71"/>
      <c r="K11" s="163">
        <v>66669.382111603394</v>
      </c>
      <c r="L11" s="164">
        <v>55602.561420219834</v>
      </c>
      <c r="M11" s="71"/>
      <c r="N11" s="194">
        <v>11066.82069138356</v>
      </c>
      <c r="O11" s="195">
        <v>19.903436835841724</v>
      </c>
      <c r="P11" s="68"/>
      <c r="Q11" s="99"/>
      <c r="R11" s="71"/>
      <c r="S11" s="163">
        <v>73449.220874376362</v>
      </c>
      <c r="T11" s="329">
        <v>69599.094700019225</v>
      </c>
      <c r="U11" s="71"/>
      <c r="V11" s="194">
        <v>3850.1261743571376</v>
      </c>
      <c r="W11" s="198">
        <v>5.5318624343486889</v>
      </c>
    </row>
    <row r="12" spans="2:23" ht="15.75" x14ac:dyDescent="0.25">
      <c r="B12" s="217"/>
      <c r="C12" s="233"/>
      <c r="D12" s="231" t="s">
        <v>47</v>
      </c>
      <c r="E12" s="165">
        <v>21551.633223104815</v>
      </c>
      <c r="F12" s="328">
        <v>20265.951257176861</v>
      </c>
      <c r="G12" s="71"/>
      <c r="H12" s="194">
        <v>1285.6819659279536</v>
      </c>
      <c r="I12" s="198">
        <v>6.344049433517962</v>
      </c>
      <c r="J12" s="71"/>
      <c r="K12" s="165">
        <v>52134.787526389133</v>
      </c>
      <c r="L12" s="166">
        <v>44991.679773016338</v>
      </c>
      <c r="M12" s="71"/>
      <c r="N12" s="194">
        <v>7143.1077533727948</v>
      </c>
      <c r="O12" s="195">
        <v>15.876508255326049</v>
      </c>
      <c r="P12" s="68"/>
      <c r="Q12" s="99"/>
      <c r="R12" s="71"/>
      <c r="S12" s="338">
        <v>60779.275155017152</v>
      </c>
      <c r="T12" s="328">
        <v>57049.738482046479</v>
      </c>
      <c r="U12" s="71"/>
      <c r="V12" s="194">
        <v>3729.536672970673</v>
      </c>
      <c r="W12" s="198">
        <v>6.5373422774660961</v>
      </c>
    </row>
    <row r="13" spans="2:23" x14ac:dyDescent="0.25">
      <c r="B13" s="217"/>
      <c r="C13" s="232"/>
      <c r="D13" s="233"/>
      <c r="E13" s="167">
        <v>0.44949392871166072</v>
      </c>
      <c r="F13" s="330">
        <v>0.45224912724013622</v>
      </c>
      <c r="G13" s="71"/>
      <c r="H13" s="194"/>
      <c r="I13" s="198"/>
      <c r="J13" s="71"/>
      <c r="K13" s="167">
        <v>0.43882961082299327</v>
      </c>
      <c r="L13" s="168">
        <v>0.44725900050868439</v>
      </c>
      <c r="M13" s="71"/>
      <c r="N13" s="194"/>
      <c r="O13" s="195"/>
      <c r="P13" s="68"/>
      <c r="Q13" s="99"/>
      <c r="R13" s="71"/>
      <c r="S13" s="340">
        <v>0.45280456052869456</v>
      </c>
      <c r="T13" s="330">
        <v>0.45045609224076999</v>
      </c>
      <c r="U13" s="71"/>
      <c r="V13" s="194"/>
      <c r="W13" s="198"/>
    </row>
    <row r="14" spans="2:23" ht="13.15" customHeight="1" x14ac:dyDescent="0.25">
      <c r="B14" s="217"/>
      <c r="C14" s="232"/>
      <c r="D14" s="233"/>
      <c r="E14" s="133"/>
      <c r="F14" s="331"/>
      <c r="G14" s="71"/>
      <c r="H14" s="194"/>
      <c r="I14" s="198"/>
      <c r="J14" s="71"/>
      <c r="K14" s="133"/>
      <c r="L14" s="133"/>
      <c r="M14" s="71"/>
      <c r="N14" s="194"/>
      <c r="O14" s="195"/>
      <c r="P14" s="68"/>
      <c r="Q14" s="99"/>
      <c r="R14" s="71"/>
      <c r="S14" s="140"/>
      <c r="T14" s="331"/>
      <c r="U14" s="71"/>
      <c r="V14" s="194"/>
      <c r="W14" s="198"/>
    </row>
    <row r="15" spans="2:23" x14ac:dyDescent="0.25">
      <c r="B15" s="217"/>
      <c r="C15" s="230" t="s">
        <v>48</v>
      </c>
      <c r="D15" s="233"/>
      <c r="E15" s="163">
        <v>12319.731287032049</v>
      </c>
      <c r="F15" s="163">
        <v>11941.182402641411</v>
      </c>
      <c r="G15" s="71"/>
      <c r="H15" s="194">
        <v>378.5488843906387</v>
      </c>
      <c r="I15" s="198">
        <v>3.1701122353419819</v>
      </c>
      <c r="J15" s="71"/>
      <c r="K15" s="163">
        <v>31887.562888476401</v>
      </c>
      <c r="L15" s="164">
        <v>25937.859458887899</v>
      </c>
      <c r="M15" s="71"/>
      <c r="N15" s="194">
        <v>5949.7034295885023</v>
      </c>
      <c r="O15" s="195">
        <v>22.938297738172729</v>
      </c>
      <c r="P15" s="68"/>
      <c r="Q15" s="99"/>
      <c r="R15" s="341"/>
      <c r="S15" s="339">
        <v>34921.624136625171</v>
      </c>
      <c r="T15" s="329">
        <v>34677.009541584412</v>
      </c>
      <c r="U15" s="71"/>
      <c r="V15" s="194">
        <v>244.61459504075901</v>
      </c>
      <c r="W15" s="198">
        <v>0.70540856398650931</v>
      </c>
    </row>
    <row r="16" spans="2:23" x14ac:dyDescent="0.25">
      <c r="B16" s="217"/>
      <c r="C16" s="230" t="s">
        <v>49</v>
      </c>
      <c r="D16" s="233"/>
      <c r="E16" s="163">
        <v>2331.2031644969757</v>
      </c>
      <c r="F16" s="163">
        <v>2297.1938668161947</v>
      </c>
      <c r="G16" s="71"/>
      <c r="H16" s="194">
        <v>34.009297680780946</v>
      </c>
      <c r="I16" s="198">
        <v>1.4804713773642675</v>
      </c>
      <c r="J16" s="71"/>
      <c r="K16" s="163">
        <v>5867.4301582320904</v>
      </c>
      <c r="L16" s="164">
        <v>5157.1909526955396</v>
      </c>
      <c r="M16" s="71"/>
      <c r="N16" s="194">
        <v>710.2392055365508</v>
      </c>
      <c r="O16" s="195">
        <v>13.77182291777126</v>
      </c>
      <c r="P16" s="68"/>
      <c r="Q16" s="99"/>
      <c r="R16" s="71"/>
      <c r="S16" s="339">
        <v>6798.7516753960181</v>
      </c>
      <c r="T16" s="329">
        <v>6705.8586162541651</v>
      </c>
      <c r="U16" s="71"/>
      <c r="V16" s="194">
        <v>92.893059141852973</v>
      </c>
      <c r="W16" s="198">
        <v>1.3852522765196884</v>
      </c>
    </row>
    <row r="17" spans="2:23" ht="15.75" x14ac:dyDescent="0.25">
      <c r="B17" s="217"/>
      <c r="C17" s="233"/>
      <c r="D17" s="421" t="s">
        <v>50</v>
      </c>
      <c r="E17" s="165">
        <v>14650.934451529025</v>
      </c>
      <c r="F17" s="328">
        <v>14238.376269457605</v>
      </c>
      <c r="G17" s="71"/>
      <c r="H17" s="194">
        <v>412.55818207141965</v>
      </c>
      <c r="I17" s="198">
        <v>2.8975086362648561</v>
      </c>
      <c r="J17" s="71"/>
      <c r="K17" s="163">
        <v>37754.993046708492</v>
      </c>
      <c r="L17" s="164">
        <v>31095.050411583437</v>
      </c>
      <c r="M17" s="71"/>
      <c r="N17" s="194">
        <v>6659.9426351250549</v>
      </c>
      <c r="O17" s="195">
        <v>21.418015237062015</v>
      </c>
      <c r="P17" s="68"/>
      <c r="Q17" s="99"/>
      <c r="R17" s="71"/>
      <c r="S17" s="338">
        <v>41720.375812021186</v>
      </c>
      <c r="T17" s="328">
        <v>41382.868157838573</v>
      </c>
      <c r="U17" s="71"/>
      <c r="V17" s="194">
        <v>337.5076541826129</v>
      </c>
      <c r="W17" s="198">
        <v>0.81557337421689358</v>
      </c>
    </row>
    <row r="18" spans="2:23" x14ac:dyDescent="0.25">
      <c r="B18" s="217"/>
      <c r="C18" s="230"/>
      <c r="D18" s="233"/>
      <c r="E18" s="167">
        <v>0.30556877141240002</v>
      </c>
      <c r="F18" s="330">
        <v>0.31773950107071813</v>
      </c>
      <c r="G18" s="71"/>
      <c r="H18" s="194"/>
      <c r="I18" s="198"/>
      <c r="J18" s="71"/>
      <c r="K18" s="167">
        <v>0.31779181792820493</v>
      </c>
      <c r="L18" s="168">
        <v>0.30911362363031802</v>
      </c>
      <c r="M18" s="71"/>
      <c r="N18" s="194"/>
      <c r="O18" s="195"/>
      <c r="P18" s="68"/>
      <c r="Q18" s="99"/>
      <c r="R18" s="71"/>
      <c r="S18" s="340">
        <v>0.31081608634641344</v>
      </c>
      <c r="T18" s="330">
        <v>0.32675285763073775</v>
      </c>
      <c r="U18" s="71"/>
      <c r="V18" s="194"/>
      <c r="W18" s="198"/>
    </row>
    <row r="19" spans="2:23" x14ac:dyDescent="0.25">
      <c r="B19" s="217"/>
      <c r="C19" s="230"/>
      <c r="D19" s="233"/>
      <c r="E19" s="133"/>
      <c r="F19" s="331"/>
      <c r="G19" s="71"/>
      <c r="H19" s="194"/>
      <c r="I19" s="198"/>
      <c r="J19" s="71"/>
      <c r="K19" s="133"/>
      <c r="L19" s="133"/>
      <c r="M19" s="71"/>
      <c r="N19" s="194"/>
      <c r="O19" s="195"/>
      <c r="P19" s="68"/>
      <c r="Q19" s="99"/>
      <c r="R19" s="71"/>
      <c r="S19" s="140"/>
      <c r="T19" s="331"/>
      <c r="U19" s="71"/>
      <c r="V19" s="194"/>
      <c r="W19" s="198"/>
    </row>
    <row r="20" spans="2:23" x14ac:dyDescent="0.25">
      <c r="B20" s="217"/>
      <c r="C20" s="230" t="s">
        <v>51</v>
      </c>
      <c r="D20" s="233"/>
      <c r="E20" s="163">
        <v>40.280557886759013</v>
      </c>
      <c r="F20" s="329">
        <v>145.16174275194692</v>
      </c>
      <c r="G20" s="71"/>
      <c r="H20" s="194">
        <v>-104.8811848651879</v>
      </c>
      <c r="I20" s="198">
        <v>-72.251257719059893</v>
      </c>
      <c r="J20" s="71"/>
      <c r="K20" s="163">
        <v>443.99310360518899</v>
      </c>
      <c r="L20" s="164">
        <v>-3109.9103462135899</v>
      </c>
      <c r="M20" s="71"/>
      <c r="N20" s="194">
        <v>3553.9034498187789</v>
      </c>
      <c r="O20" s="195">
        <v>-114.27671714542396</v>
      </c>
      <c r="P20" s="68"/>
      <c r="Q20" s="99"/>
      <c r="R20" s="71"/>
      <c r="S20" s="339">
        <v>314.88448913067799</v>
      </c>
      <c r="T20" s="329">
        <v>669.43914587521556</v>
      </c>
      <c r="U20" s="71"/>
      <c r="V20" s="194">
        <v>-354.55465674453757</v>
      </c>
      <c r="W20" s="198">
        <v>-52.96294053449737</v>
      </c>
    </row>
    <row r="21" spans="2:23" ht="15.75" x14ac:dyDescent="0.25">
      <c r="B21" s="217"/>
      <c r="C21" s="233"/>
      <c r="D21" s="231" t="s">
        <v>52</v>
      </c>
      <c r="E21" s="165">
        <v>6860.4182136890304</v>
      </c>
      <c r="F21" s="328">
        <v>5882.4132449673089</v>
      </c>
      <c r="G21" s="71"/>
      <c r="H21" s="194">
        <v>978.00496872172153</v>
      </c>
      <c r="I21" s="198">
        <v>16.625914025310152</v>
      </c>
      <c r="J21" s="71"/>
      <c r="K21" s="165">
        <v>13935.801376075451</v>
      </c>
      <c r="L21" s="166">
        <v>17006.539707646491</v>
      </c>
      <c r="M21" s="71"/>
      <c r="N21" s="194">
        <v>-3070.7383315710395</v>
      </c>
      <c r="O21" s="195">
        <v>-18.056220632527452</v>
      </c>
      <c r="P21" s="68"/>
      <c r="Q21" s="99"/>
      <c r="R21" s="71"/>
      <c r="S21" s="338">
        <v>18744.01485386529</v>
      </c>
      <c r="T21" s="328">
        <v>14997.43117833269</v>
      </c>
      <c r="U21" s="71"/>
      <c r="V21" s="194">
        <v>3746.5836755326</v>
      </c>
      <c r="W21" s="198">
        <v>24.981502705246083</v>
      </c>
    </row>
    <row r="22" spans="2:23" ht="15.75" x14ac:dyDescent="0.25">
      <c r="B22" s="220"/>
      <c r="C22" s="238"/>
      <c r="D22" s="229"/>
      <c r="E22" s="133"/>
      <c r="F22" s="331"/>
      <c r="G22" s="71"/>
      <c r="H22" s="194"/>
      <c r="I22" s="198"/>
      <c r="J22" s="71"/>
      <c r="K22" s="133"/>
      <c r="L22" s="133"/>
      <c r="M22" s="71"/>
      <c r="N22" s="194"/>
      <c r="O22" s="195"/>
      <c r="P22" s="68"/>
      <c r="Q22" s="99"/>
      <c r="R22" s="71"/>
      <c r="S22" s="140"/>
      <c r="T22" s="331"/>
      <c r="U22" s="71"/>
      <c r="V22" s="194"/>
      <c r="W22" s="198"/>
    </row>
    <row r="23" spans="2:23" ht="16.5" x14ac:dyDescent="0.25">
      <c r="B23" s="217"/>
      <c r="C23" s="230" t="s">
        <v>53</v>
      </c>
      <c r="D23" s="233"/>
      <c r="E23" s="163">
        <v>-52.736748722897737</v>
      </c>
      <c r="F23" s="329">
        <v>162.38685681753054</v>
      </c>
      <c r="G23" s="71"/>
      <c r="H23" s="194">
        <v>-215.12360554042829</v>
      </c>
      <c r="I23" s="198">
        <v>-132.47599575263439</v>
      </c>
      <c r="J23" s="71"/>
      <c r="K23" s="163">
        <v>522.96323069423954</v>
      </c>
      <c r="L23" s="164">
        <v>536.73851516550894</v>
      </c>
      <c r="M23" s="71"/>
      <c r="N23" s="194">
        <v>-13.775284471269401</v>
      </c>
      <c r="O23" s="195">
        <v>-2.5664795951938824</v>
      </c>
      <c r="P23" s="68"/>
      <c r="Q23" s="99"/>
      <c r="R23" s="71"/>
      <c r="S23" s="339">
        <v>307.5716414150927</v>
      </c>
      <c r="T23" s="329">
        <v>468.15051749333998</v>
      </c>
      <c r="U23" s="71"/>
      <c r="V23" s="194">
        <v>-160.57887607824728</v>
      </c>
      <c r="W23" s="198">
        <v>-34.300693917428326</v>
      </c>
    </row>
    <row r="24" spans="2:23" ht="15.75" x14ac:dyDescent="0.25">
      <c r="B24" s="217"/>
      <c r="C24" s="230"/>
      <c r="D24" s="231" t="s">
        <v>54</v>
      </c>
      <c r="E24" s="165">
        <v>6807.6814649661328</v>
      </c>
      <c r="F24" s="328">
        <v>6044.8001017848392</v>
      </c>
      <c r="G24" s="71"/>
      <c r="H24" s="194">
        <v>762.88136318129364</v>
      </c>
      <c r="I24" s="198">
        <v>12.620456430908922</v>
      </c>
      <c r="J24" s="71"/>
      <c r="K24" s="165">
        <v>14458.764606769691</v>
      </c>
      <c r="L24" s="166">
        <v>17543.278222811998</v>
      </c>
      <c r="M24" s="71"/>
      <c r="N24" s="194">
        <v>-3084.5136160423062</v>
      </c>
      <c r="O24" s="195">
        <v>-17.582310312056904</v>
      </c>
      <c r="P24" s="68"/>
      <c r="Q24" s="99"/>
      <c r="R24" s="341"/>
      <c r="S24" s="338">
        <v>19051.586495280382</v>
      </c>
      <c r="T24" s="328">
        <v>15465.581695826029</v>
      </c>
      <c r="U24" s="71"/>
      <c r="V24" s="194">
        <v>3586.0047994543529</v>
      </c>
      <c r="W24" s="198">
        <v>23.187002403033908</v>
      </c>
    </row>
    <row r="25" spans="2:23" x14ac:dyDescent="0.25">
      <c r="B25" s="217"/>
      <c r="C25" s="230"/>
      <c r="D25" s="233"/>
      <c r="E25" s="167">
        <v>0.14198513195856732</v>
      </c>
      <c r="F25" s="330">
        <v>0.1348940168503151</v>
      </c>
      <c r="G25" s="71"/>
      <c r="H25" s="194"/>
      <c r="I25" s="198"/>
      <c r="J25" s="71"/>
      <c r="K25" s="167">
        <v>0.12170250127438209</v>
      </c>
      <c r="L25" s="168">
        <v>0.17439644670227489</v>
      </c>
      <c r="M25" s="71"/>
      <c r="N25" s="194"/>
      <c r="O25" s="198"/>
      <c r="P25" s="68"/>
      <c r="Q25" s="99"/>
      <c r="R25" s="71"/>
      <c r="S25" s="340">
        <v>0.14193399359185582</v>
      </c>
      <c r="T25" s="330">
        <v>0.12211389009477314</v>
      </c>
      <c r="U25" s="71"/>
      <c r="V25" s="194"/>
      <c r="W25" s="198"/>
    </row>
    <row r="26" spans="2:23" ht="15.75" x14ac:dyDescent="0.25">
      <c r="B26" s="220"/>
      <c r="C26" s="234"/>
      <c r="D26" s="235"/>
      <c r="E26" s="132"/>
      <c r="F26" s="332"/>
      <c r="G26" s="71"/>
      <c r="H26" s="194"/>
      <c r="I26" s="198"/>
      <c r="J26" s="71"/>
      <c r="K26" s="132"/>
      <c r="L26" s="132"/>
      <c r="M26" s="71"/>
      <c r="N26" s="194"/>
      <c r="O26" s="195"/>
      <c r="P26" s="68"/>
      <c r="Q26" s="99"/>
      <c r="R26" s="71"/>
      <c r="S26" s="132"/>
      <c r="T26" s="332"/>
      <c r="U26" s="71"/>
      <c r="V26" s="194"/>
      <c r="W26" s="198"/>
    </row>
    <row r="27" spans="2:23" x14ac:dyDescent="0.25">
      <c r="B27" s="217"/>
      <c r="C27" s="230" t="s">
        <v>55</v>
      </c>
      <c r="D27" s="233"/>
      <c r="E27" s="163">
        <v>-739.39689387942178</v>
      </c>
      <c r="F27" s="329">
        <v>-870.38074259551581</v>
      </c>
      <c r="G27" s="71"/>
      <c r="H27" s="194">
        <v>130.98384871609403</v>
      </c>
      <c r="I27" s="198">
        <v>-15.049028810712661</v>
      </c>
      <c r="J27" s="71"/>
      <c r="K27" s="163">
        <v>-2708.8810029929141</v>
      </c>
      <c r="L27" s="164">
        <v>-2305.2576271435678</v>
      </c>
      <c r="M27" s="71"/>
      <c r="N27" s="194">
        <v>-403.6233758493463</v>
      </c>
      <c r="O27" s="195">
        <v>17.508818584822293</v>
      </c>
      <c r="P27" s="68"/>
      <c r="Q27" s="99"/>
      <c r="R27" s="71"/>
      <c r="S27" s="342">
        <v>-2182.4899419497788</v>
      </c>
      <c r="T27" s="329">
        <v>-2681.6551256397938</v>
      </c>
      <c r="U27" s="71"/>
      <c r="V27" s="194">
        <v>499.16518369001506</v>
      </c>
      <c r="W27" s="198">
        <v>-18.614070799686566</v>
      </c>
    </row>
    <row r="28" spans="2:23" x14ac:dyDescent="0.25">
      <c r="B28" s="217"/>
      <c r="C28" s="230" t="s">
        <v>56</v>
      </c>
      <c r="D28" s="233"/>
      <c r="E28" s="163">
        <v>176.69747330168701</v>
      </c>
      <c r="F28" s="329">
        <v>-208.44736784092706</v>
      </c>
      <c r="G28" s="71"/>
      <c r="H28" s="194">
        <v>385.14484114261404</v>
      </c>
      <c r="I28" s="198">
        <v>-184.7683878822258</v>
      </c>
      <c r="J28" s="71"/>
      <c r="K28" s="163">
        <v>-764.55033392994153</v>
      </c>
      <c r="L28" s="164">
        <v>-468.62321472443688</v>
      </c>
      <c r="M28" s="71"/>
      <c r="N28" s="194">
        <v>-295.92711920550465</v>
      </c>
      <c r="O28" s="195">
        <v>63.148198788981858</v>
      </c>
      <c r="P28" s="68"/>
      <c r="Q28" s="99"/>
      <c r="R28" s="71"/>
      <c r="S28" s="343">
        <v>-50.736412629751484</v>
      </c>
      <c r="T28" s="329">
        <v>773.68134414665815</v>
      </c>
      <c r="U28" s="71"/>
      <c r="V28" s="194">
        <v>-824.41775677640965</v>
      </c>
      <c r="W28" s="198">
        <v>-106.55779191441044</v>
      </c>
    </row>
    <row r="29" spans="2:23" x14ac:dyDescent="0.25">
      <c r="B29" s="220"/>
      <c r="C29" s="236" t="s">
        <v>57</v>
      </c>
      <c r="D29" s="235"/>
      <c r="E29" s="163">
        <v>-63.214802780783373</v>
      </c>
      <c r="F29" s="329">
        <v>-18.354757651637811</v>
      </c>
      <c r="G29" s="71"/>
      <c r="H29" s="194">
        <v>-44.860045129145561</v>
      </c>
      <c r="I29" s="198"/>
      <c r="J29" s="71"/>
      <c r="K29" s="163">
        <v>-1</v>
      </c>
      <c r="L29" s="164">
        <v>0</v>
      </c>
      <c r="M29" s="71"/>
      <c r="N29" s="194">
        <v>-1</v>
      </c>
      <c r="O29" s="195" t="e">
        <v>#DIV/0!</v>
      </c>
      <c r="P29" s="68"/>
      <c r="Q29" s="99"/>
      <c r="R29" s="71"/>
      <c r="S29" s="344">
        <v>-196.15118413302568</v>
      </c>
      <c r="T29" s="329">
        <v>-33.700305247585618</v>
      </c>
      <c r="U29" s="71"/>
      <c r="V29" s="194">
        <v>-162.45087888544006</v>
      </c>
      <c r="W29" s="198"/>
    </row>
    <row r="30" spans="2:23" ht="15.75" x14ac:dyDescent="0.25">
      <c r="B30" s="217"/>
      <c r="C30" s="233"/>
      <c r="D30" s="421" t="s">
        <v>58</v>
      </c>
      <c r="E30" s="165">
        <v>-625.91422335851826</v>
      </c>
      <c r="F30" s="328">
        <v>-1097.1828680880806</v>
      </c>
      <c r="G30" s="71"/>
      <c r="H30" s="194">
        <v>471.26864472956231</v>
      </c>
      <c r="I30" s="198">
        <v>-42.952606938785109</v>
      </c>
      <c r="J30" s="71"/>
      <c r="K30" s="163">
        <v>-3473.4313369228557</v>
      </c>
      <c r="L30" s="164">
        <v>-2773.8808418680046</v>
      </c>
      <c r="M30" s="71"/>
      <c r="N30" s="194">
        <v>-699.55049505485113</v>
      </c>
      <c r="O30" s="195">
        <v>25.219197757022439</v>
      </c>
      <c r="P30" s="68"/>
      <c r="Q30" s="99"/>
      <c r="R30" s="71"/>
      <c r="S30" s="422">
        <v>-2429.3775387125561</v>
      </c>
      <c r="T30" s="328">
        <v>-1941.6740867407213</v>
      </c>
      <c r="U30" s="71"/>
      <c r="V30" s="194">
        <v>-487.70345197183474</v>
      </c>
      <c r="W30" s="198">
        <v>25.117678363339024</v>
      </c>
    </row>
    <row r="31" spans="2:23" x14ac:dyDescent="0.25">
      <c r="B31" s="220"/>
      <c r="C31" s="237"/>
      <c r="D31" s="235"/>
      <c r="E31" s="134"/>
      <c r="F31" s="333"/>
      <c r="G31" s="71"/>
      <c r="H31" s="194"/>
      <c r="I31" s="198"/>
      <c r="J31" s="71"/>
      <c r="K31" s="134"/>
      <c r="L31" s="134"/>
      <c r="M31" s="71"/>
      <c r="N31" s="194"/>
      <c r="O31" s="195"/>
      <c r="P31" s="68"/>
      <c r="Q31" s="99"/>
      <c r="R31" s="71"/>
      <c r="S31" s="141"/>
      <c r="T31" s="333"/>
      <c r="U31" s="71"/>
      <c r="V31" s="194"/>
      <c r="W31" s="198"/>
    </row>
    <row r="32" spans="2:23" ht="16.5" x14ac:dyDescent="0.25">
      <c r="B32" s="217"/>
      <c r="C32" s="230" t="s">
        <v>59</v>
      </c>
      <c r="D32" s="233"/>
      <c r="E32" s="163">
        <v>7.2158821289080066</v>
      </c>
      <c r="F32" s="329">
        <v>-52.907998761388001</v>
      </c>
      <c r="G32" s="71"/>
      <c r="H32" s="194">
        <v>60.123880890296007</v>
      </c>
      <c r="I32" s="198">
        <v>-113.638546718524</v>
      </c>
      <c r="J32" s="71"/>
      <c r="K32" s="163">
        <v>74.318761080194207</v>
      </c>
      <c r="L32" s="164">
        <v>32.709858433960001</v>
      </c>
      <c r="M32" s="71"/>
      <c r="N32" s="194">
        <v>41.608902646234206</v>
      </c>
      <c r="O32" s="195">
        <v>127.20600038743993</v>
      </c>
      <c r="P32" s="68"/>
      <c r="Q32" s="99"/>
      <c r="R32" s="71"/>
      <c r="S32" s="339">
        <v>-117.62963653979403</v>
      </c>
      <c r="T32" s="329">
        <v>-22.984520876407998</v>
      </c>
      <c r="U32" s="71"/>
      <c r="V32" s="194">
        <v>-94.645115663386036</v>
      </c>
      <c r="W32" s="198">
        <v>411.77763144296222</v>
      </c>
    </row>
    <row r="33" spans="2:23" ht="15.75" x14ac:dyDescent="0.25">
      <c r="B33" s="217"/>
      <c r="C33" s="233"/>
      <c r="D33" s="231" t="s">
        <v>60</v>
      </c>
      <c r="E33" s="165">
        <v>6188.9831237365224</v>
      </c>
      <c r="F33" s="328">
        <v>4894.7092349353707</v>
      </c>
      <c r="G33" s="71"/>
      <c r="H33" s="194">
        <v>1294.2738888011518</v>
      </c>
      <c r="I33" s="198">
        <v>26.442303856650675</v>
      </c>
      <c r="J33" s="71"/>
      <c r="K33" s="165">
        <v>11059.652030927031</v>
      </c>
      <c r="L33" s="166">
        <v>14802.107239377952</v>
      </c>
      <c r="M33" s="71"/>
      <c r="N33" s="194">
        <v>-3742.4552084509214</v>
      </c>
      <c r="O33" s="195">
        <v>-25.283259659779333</v>
      </c>
      <c r="P33" s="68"/>
      <c r="Q33" s="99"/>
      <c r="R33" s="71"/>
      <c r="S33" s="338">
        <v>16504.579320028031</v>
      </c>
      <c r="T33" s="328">
        <v>13500.923088208901</v>
      </c>
      <c r="U33" s="71"/>
      <c r="V33" s="194">
        <v>3003.65623181913</v>
      </c>
      <c r="W33" s="198">
        <v>22.247784186270849</v>
      </c>
    </row>
    <row r="34" spans="2:23" ht="15.75" x14ac:dyDescent="0.25">
      <c r="B34" s="217"/>
      <c r="C34" s="232"/>
      <c r="D34" s="233"/>
      <c r="E34" s="135"/>
      <c r="F34" s="334"/>
      <c r="G34" s="71"/>
      <c r="H34" s="194"/>
      <c r="I34" s="198"/>
      <c r="J34" s="71"/>
      <c r="K34" s="135"/>
      <c r="L34" s="135"/>
      <c r="M34" s="71"/>
      <c r="N34" s="194"/>
      <c r="O34" s="195"/>
      <c r="P34" s="68"/>
      <c r="Q34" s="99"/>
      <c r="R34" s="71"/>
      <c r="S34" s="142"/>
      <c r="T34" s="334"/>
      <c r="U34" s="71"/>
      <c r="V34" s="194"/>
      <c r="W34" s="198"/>
    </row>
    <row r="35" spans="2:23" x14ac:dyDescent="0.25">
      <c r="B35" s="217"/>
      <c r="C35" s="230" t="s">
        <v>61</v>
      </c>
      <c r="D35" s="233"/>
      <c r="E35" s="163">
        <v>-2041.6029422973645</v>
      </c>
      <c r="F35" s="329">
        <v>-1500.9023986861912</v>
      </c>
      <c r="G35" s="71"/>
      <c r="H35" s="194">
        <v>-540.70054361117332</v>
      </c>
      <c r="I35" s="198">
        <v>36.025030280747991</v>
      </c>
      <c r="J35" s="71"/>
      <c r="K35" s="163">
        <v>3164.7848364802599</v>
      </c>
      <c r="L35" s="164">
        <v>3810.4788821768002</v>
      </c>
      <c r="M35" s="71"/>
      <c r="N35" s="194">
        <v>-645.69404569654034</v>
      </c>
      <c r="O35" s="195">
        <v>-16.945220421420537</v>
      </c>
      <c r="P35" s="68"/>
      <c r="Q35" s="69"/>
      <c r="R35" s="71"/>
      <c r="S35" s="342">
        <v>-5212.0510333767215</v>
      </c>
      <c r="T35" s="329">
        <v>-4069.5431594006736</v>
      </c>
      <c r="U35" s="71"/>
      <c r="V35" s="194">
        <v>-1142.5078739760479</v>
      </c>
      <c r="W35" s="198">
        <v>28.07459779206043</v>
      </c>
    </row>
    <row r="36" spans="2:23" x14ac:dyDescent="0.25">
      <c r="B36" s="217"/>
      <c r="C36" s="230" t="s">
        <v>62</v>
      </c>
      <c r="D36" s="233"/>
      <c r="E36" s="163">
        <v>-766.76319338268286</v>
      </c>
      <c r="F36" s="329">
        <v>-649.99598537192276</v>
      </c>
      <c r="G36" s="71"/>
      <c r="H36" s="194">
        <v>-116.7672080107601</v>
      </c>
      <c r="I36" s="198">
        <v>17.964296801609759</v>
      </c>
      <c r="J36" s="71"/>
      <c r="K36" s="163">
        <v>-1523.1466493378523</v>
      </c>
      <c r="L36" s="164">
        <v>-2162.5392080061861</v>
      </c>
      <c r="M36" s="71"/>
      <c r="N36" s="194">
        <v>639.39255866833378</v>
      </c>
      <c r="O36" s="195">
        <v>-29.566749879084952</v>
      </c>
      <c r="P36" s="68"/>
      <c r="Q36" s="69"/>
      <c r="R36" s="71"/>
      <c r="S36" s="343">
        <v>-2197.1571291201117</v>
      </c>
      <c r="T36" s="329">
        <v>-1674.5714717720105</v>
      </c>
      <c r="U36" s="71"/>
      <c r="V36" s="194">
        <v>-522.58565734810122</v>
      </c>
      <c r="W36" s="198">
        <v>31.207127683544478</v>
      </c>
    </row>
    <row r="37" spans="2:23" x14ac:dyDescent="0.25">
      <c r="B37" s="220"/>
      <c r="C37" s="237"/>
      <c r="D37" s="235"/>
      <c r="E37" s="136"/>
      <c r="F37" s="335"/>
      <c r="G37" s="71"/>
      <c r="H37" s="194"/>
      <c r="I37" s="198"/>
      <c r="J37" s="71"/>
      <c r="K37" s="136"/>
      <c r="L37" s="136"/>
      <c r="M37" s="71"/>
      <c r="N37" s="194"/>
      <c r="O37" s="195"/>
      <c r="P37" s="68"/>
      <c r="Q37" s="69"/>
      <c r="R37" s="71"/>
      <c r="S37" s="143"/>
      <c r="T37" s="335"/>
      <c r="U37" s="71"/>
      <c r="V37" s="194"/>
      <c r="W37" s="198"/>
    </row>
    <row r="38" spans="2:23" ht="15.75" x14ac:dyDescent="0.25">
      <c r="B38" s="217"/>
      <c r="C38" s="233"/>
      <c r="D38" s="231" t="s">
        <v>63</v>
      </c>
      <c r="E38" s="165">
        <v>3380.6169880564753</v>
      </c>
      <c r="F38" s="328">
        <v>2743.8108508772566</v>
      </c>
      <c r="G38" s="71"/>
      <c r="H38" s="194">
        <v>636.80613717921869</v>
      </c>
      <c r="I38" s="198">
        <v>23.20882057068976</v>
      </c>
      <c r="J38" s="71"/>
      <c r="K38" s="165">
        <v>6371.7205451089194</v>
      </c>
      <c r="L38" s="166">
        <v>8829.089149194966</v>
      </c>
      <c r="M38" s="71"/>
      <c r="N38" s="194">
        <v>-2457.3686040860466</v>
      </c>
      <c r="O38" s="195">
        <v>-27.83264006695536</v>
      </c>
      <c r="P38" s="68"/>
      <c r="Q38" s="69"/>
      <c r="R38" s="71"/>
      <c r="S38" s="351">
        <v>9095.3711575311972</v>
      </c>
      <c r="T38" s="328">
        <v>7756.808457036218</v>
      </c>
      <c r="U38" s="71"/>
      <c r="V38" s="194">
        <v>1338.5627004949793</v>
      </c>
      <c r="W38" s="198">
        <v>17.256616660177638</v>
      </c>
    </row>
    <row r="39" spans="2:23" ht="15.75" x14ac:dyDescent="0.25">
      <c r="B39" s="220"/>
      <c r="C39" s="234"/>
      <c r="D39" s="235"/>
      <c r="E39" s="167">
        <v>7.0508197485553328E-2</v>
      </c>
      <c r="F39" s="330">
        <v>6.1230092132083608E-2</v>
      </c>
      <c r="G39" s="71"/>
      <c r="H39" s="194"/>
      <c r="I39" s="198"/>
      <c r="J39" s="71"/>
      <c r="K39" s="167">
        <v>5.3632128943993725E-2</v>
      </c>
      <c r="L39" s="168">
        <v>8.7769329978191854E-2</v>
      </c>
      <c r="M39" s="71"/>
      <c r="N39" s="194"/>
      <c r="O39" s="195"/>
      <c r="P39" s="68"/>
      <c r="Q39" s="99"/>
      <c r="R39" s="71"/>
      <c r="S39" s="345">
        <v>6.7760359585191818E-2</v>
      </c>
      <c r="T39" s="330">
        <v>6.1246584450449025E-2</v>
      </c>
      <c r="U39" s="71"/>
      <c r="V39" s="194"/>
      <c r="W39" s="198"/>
    </row>
    <row r="40" spans="2:23" ht="15.75" x14ac:dyDescent="0.25">
      <c r="B40" s="220"/>
      <c r="C40" s="234"/>
      <c r="D40" s="235"/>
      <c r="E40" s="135"/>
      <c r="F40" s="334"/>
      <c r="G40" s="71"/>
      <c r="H40" s="194"/>
      <c r="I40" s="198"/>
      <c r="J40" s="71"/>
      <c r="K40" s="135"/>
      <c r="L40" s="135"/>
      <c r="M40" s="71"/>
      <c r="N40" s="194"/>
      <c r="O40" s="195"/>
      <c r="P40" s="68"/>
      <c r="Q40" s="99"/>
      <c r="R40" s="71"/>
      <c r="S40" s="142"/>
      <c r="T40" s="334"/>
      <c r="U40" s="71"/>
      <c r="V40" s="194"/>
      <c r="W40" s="198"/>
    </row>
    <row r="41" spans="2:23" x14ac:dyDescent="0.25">
      <c r="B41" s="217"/>
      <c r="C41" s="230" t="s">
        <v>64</v>
      </c>
      <c r="D41" s="233"/>
      <c r="E41" s="163">
        <v>2350.0317896486945</v>
      </c>
      <c r="F41" s="329">
        <v>2452.3512582234953</v>
      </c>
      <c r="G41" s="71"/>
      <c r="H41" s="194">
        <v>-102.31946857480079</v>
      </c>
      <c r="I41" s="198">
        <v>-4.1723006943516712</v>
      </c>
      <c r="J41" s="71"/>
      <c r="K41" s="163">
        <v>5753.1629694083604</v>
      </c>
      <c r="L41" s="164">
        <v>4766.7140344713744</v>
      </c>
      <c r="M41" s="71"/>
      <c r="N41" s="194">
        <v>986.44893493698601</v>
      </c>
      <c r="O41" s="195">
        <v>20.694527253015348</v>
      </c>
      <c r="P41" s="68"/>
      <c r="Q41" s="99"/>
      <c r="R41" s="71"/>
      <c r="S41" s="339">
        <v>6912.2609523475439</v>
      </c>
      <c r="T41" s="329">
        <v>7379.2348951627382</v>
      </c>
      <c r="U41" s="71"/>
      <c r="V41" s="194">
        <v>-466.97394281519428</v>
      </c>
      <c r="W41" s="198">
        <v>-6.3282162642810942</v>
      </c>
    </row>
    <row r="42" spans="2:23" ht="15.75" x14ac:dyDescent="0.25">
      <c r="B42" s="217"/>
      <c r="C42" s="233"/>
      <c r="D42" s="231" t="s">
        <v>4</v>
      </c>
      <c r="E42" s="165">
        <v>9197.9938125015869</v>
      </c>
      <c r="F42" s="328">
        <v>8642.3131027602813</v>
      </c>
      <c r="G42" s="71"/>
      <c r="H42" s="194">
        <v>555.68070974130569</v>
      </c>
      <c r="I42" s="198">
        <v>6.4297683170472686</v>
      </c>
      <c r="J42" s="71"/>
      <c r="K42" s="165">
        <v>20655.920679783241</v>
      </c>
      <c r="L42" s="166">
        <v>19200.081911069781</v>
      </c>
      <c r="M42" s="71"/>
      <c r="N42" s="194">
        <v>1455.83876871346</v>
      </c>
      <c r="O42" s="195">
        <v>7.5824612387413781</v>
      </c>
      <c r="P42" s="68"/>
      <c r="Q42" s="99"/>
      <c r="R42" s="71"/>
      <c r="S42" s="338">
        <v>26278.731936758602</v>
      </c>
      <c r="T42" s="328">
        <v>23514.255736863983</v>
      </c>
      <c r="U42" s="71"/>
      <c r="V42" s="194">
        <v>2764.4761998946196</v>
      </c>
      <c r="W42" s="198">
        <v>11.756596640057237</v>
      </c>
    </row>
    <row r="43" spans="2:23" x14ac:dyDescent="0.25">
      <c r="B43" s="217"/>
      <c r="C43" s="233"/>
      <c r="D43" s="233" t="s">
        <v>65</v>
      </c>
      <c r="E43" s="169">
        <v>0.1918389354647369</v>
      </c>
      <c r="F43" s="336">
        <v>0.19285936832968578</v>
      </c>
      <c r="G43" s="71"/>
      <c r="H43" s="194"/>
      <c r="I43" s="198"/>
      <c r="J43" s="71"/>
      <c r="K43" s="169" t="e">
        <v>#REF!</v>
      </c>
      <c r="L43" s="170" t="e">
        <v>#REF!</v>
      </c>
      <c r="M43" s="71"/>
      <c r="N43" s="194"/>
      <c r="O43" s="195"/>
      <c r="P43" s="68"/>
      <c r="Q43" s="99"/>
      <c r="R43" s="71"/>
      <c r="S43" s="346">
        <v>0.19577610354066735</v>
      </c>
      <c r="T43" s="336">
        <v>0.18566500097999919</v>
      </c>
      <c r="U43" s="71"/>
      <c r="V43" s="194"/>
      <c r="W43" s="198"/>
    </row>
    <row r="44" spans="2:23" ht="15.75" x14ac:dyDescent="0.25">
      <c r="B44" s="220"/>
      <c r="C44" s="228"/>
      <c r="D44" s="235"/>
      <c r="E44" s="169"/>
      <c r="F44" s="337"/>
      <c r="G44" s="71"/>
      <c r="H44" s="196"/>
      <c r="I44" s="197"/>
      <c r="J44" s="71"/>
      <c r="K44" s="169">
        <v>0.17386528387617853</v>
      </c>
      <c r="L44" s="170">
        <v>0.19086661108350575</v>
      </c>
      <c r="M44" s="71"/>
      <c r="N44" s="196"/>
      <c r="O44" s="197"/>
      <c r="P44" s="68"/>
      <c r="Q44" s="99"/>
      <c r="R44" s="71"/>
      <c r="S44" s="338"/>
      <c r="T44" s="337"/>
      <c r="U44" s="71"/>
      <c r="V44" s="196"/>
      <c r="W44" s="197"/>
    </row>
    <row r="45" spans="2:23" ht="6.75" customHeight="1" x14ac:dyDescent="0.25">
      <c r="B45" s="69"/>
      <c r="C45" s="69"/>
      <c r="D45" s="69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69"/>
      <c r="Q45" s="99"/>
      <c r="R45" s="69"/>
      <c r="S45" s="69"/>
      <c r="T45" s="69"/>
      <c r="U45" s="69"/>
      <c r="V45" s="69"/>
      <c r="W45" s="69"/>
    </row>
    <row r="46" spans="2:23" x14ac:dyDescent="0.25">
      <c r="B46" s="99"/>
      <c r="C46" s="112" t="s">
        <v>66</v>
      </c>
      <c r="D46" s="99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64"/>
      <c r="Q46" s="64"/>
      <c r="R46" s="99"/>
      <c r="S46" s="99"/>
      <c r="T46" s="99"/>
      <c r="U46" s="99"/>
      <c r="V46" s="99"/>
      <c r="W46" s="99"/>
    </row>
    <row r="47" spans="2:23" ht="15" customHeight="1" x14ac:dyDescent="0.25">
      <c r="B47" s="99"/>
      <c r="C47" s="116" t="s">
        <v>67</v>
      </c>
      <c r="D47" s="116"/>
      <c r="E47" s="118"/>
      <c r="F47" s="118"/>
      <c r="G47" s="118"/>
      <c r="H47" s="118"/>
      <c r="I47" s="118"/>
      <c r="J47" s="115"/>
      <c r="K47" s="115"/>
      <c r="L47" s="115"/>
      <c r="M47" s="115"/>
      <c r="N47" s="115"/>
      <c r="O47" s="115"/>
      <c r="P47" s="99"/>
      <c r="Q47" s="99"/>
      <c r="R47" s="119"/>
      <c r="S47" s="119"/>
      <c r="T47" s="119"/>
      <c r="U47" s="119"/>
      <c r="V47" s="119"/>
      <c r="W47" s="119"/>
    </row>
    <row r="48" spans="2:23" ht="15" customHeight="1" x14ac:dyDescent="0.25">
      <c r="B48" s="99"/>
      <c r="C48" s="116" t="s">
        <v>68</v>
      </c>
      <c r="D48" s="116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99"/>
      <c r="Q48" s="99"/>
      <c r="R48" s="119"/>
      <c r="S48" s="119"/>
      <c r="T48" s="119"/>
      <c r="U48" s="119"/>
      <c r="V48" s="119"/>
      <c r="W48" s="119"/>
    </row>
    <row r="49" spans="1:23" x14ac:dyDescent="0.25">
      <c r="B49" s="99"/>
      <c r="C49" s="116" t="s">
        <v>69</v>
      </c>
      <c r="D49" s="116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99"/>
      <c r="Q49" s="99"/>
      <c r="R49" s="116"/>
      <c r="S49" s="116"/>
      <c r="T49" s="116"/>
      <c r="U49" s="116"/>
      <c r="V49" s="116"/>
      <c r="W49" s="116"/>
    </row>
    <row r="50" spans="1:23" ht="15" customHeight="1" x14ac:dyDescent="0.25">
      <c r="B50" s="99"/>
      <c r="C50" s="114"/>
      <c r="D50" s="117"/>
      <c r="E50" s="11"/>
      <c r="F50" s="11"/>
      <c r="G50" s="118"/>
      <c r="H50" s="118"/>
      <c r="I50" s="118"/>
      <c r="J50" s="118"/>
      <c r="K50" s="118"/>
      <c r="L50" s="118"/>
      <c r="M50" s="118"/>
      <c r="N50" s="118"/>
      <c r="O50" s="118"/>
      <c r="P50" s="99"/>
      <c r="Q50" s="99"/>
      <c r="R50" s="99"/>
      <c r="S50" s="99"/>
      <c r="T50" s="99"/>
      <c r="U50" s="99"/>
      <c r="V50" s="99"/>
      <c r="W50" s="99"/>
    </row>
    <row r="51" spans="1:23" ht="15" customHeight="1" x14ac:dyDescent="0.25">
      <c r="B51" s="99"/>
      <c r="C51" s="114"/>
      <c r="D51" s="117"/>
      <c r="E51" s="11"/>
      <c r="F51" s="11"/>
      <c r="G51" s="118"/>
      <c r="H51" s="118"/>
      <c r="I51" s="118"/>
      <c r="J51" s="118"/>
      <c r="K51" s="120"/>
      <c r="L51" s="118"/>
      <c r="M51" s="118"/>
      <c r="N51" s="118"/>
      <c r="O51" s="118"/>
      <c r="P51" s="99"/>
      <c r="Q51" s="99"/>
      <c r="R51" s="99"/>
      <c r="S51" s="99"/>
      <c r="T51" s="99"/>
      <c r="U51" s="99"/>
      <c r="V51" s="99"/>
      <c r="W51" s="99"/>
    </row>
    <row r="52" spans="1:23" x14ac:dyDescent="0.25">
      <c r="B52" s="99"/>
      <c r="C52" s="99"/>
      <c r="D52" s="99"/>
      <c r="E52" s="294"/>
      <c r="F52" s="294"/>
      <c r="G52" s="115"/>
      <c r="H52" s="115"/>
      <c r="I52" s="115"/>
      <c r="J52" s="115"/>
      <c r="K52" s="115"/>
      <c r="L52" s="115"/>
      <c r="M52" s="115"/>
      <c r="N52" s="115"/>
      <c r="O52" s="115"/>
      <c r="P52" s="99"/>
      <c r="Q52" s="99"/>
      <c r="R52" s="99"/>
      <c r="S52" s="99"/>
      <c r="T52" s="99"/>
      <c r="U52" s="99"/>
      <c r="V52" s="99"/>
      <c r="W52" s="99"/>
    </row>
    <row r="53" spans="1:23" x14ac:dyDescent="0.25">
      <c r="B53" s="99"/>
      <c r="C53" s="99"/>
      <c r="D53" s="99"/>
      <c r="E53" s="291"/>
      <c r="F53" s="292"/>
      <c r="G53" s="293"/>
      <c r="H53" s="115"/>
      <c r="I53" s="115"/>
      <c r="J53" s="122"/>
      <c r="K53" s="121"/>
      <c r="L53" s="110"/>
      <c r="M53" s="115"/>
      <c r="N53" s="120"/>
      <c r="O53" s="115"/>
      <c r="P53" s="99"/>
      <c r="Q53" s="99"/>
      <c r="R53" s="99"/>
      <c r="S53" s="99"/>
      <c r="T53" s="99"/>
      <c r="U53" s="99"/>
      <c r="V53" s="99"/>
      <c r="W53" s="99"/>
    </row>
    <row r="54" spans="1:23" x14ac:dyDescent="0.25">
      <c r="E54" s="291"/>
      <c r="F54" s="292"/>
      <c r="K54" s="32"/>
      <c r="L54" s="32"/>
    </row>
    <row r="55" spans="1:23" x14ac:dyDescent="0.25">
      <c r="E55" s="293"/>
      <c r="F55" s="293"/>
      <c r="K55" s="30"/>
      <c r="L55" s="30"/>
    </row>
    <row r="56" spans="1:23" x14ac:dyDescent="0.25">
      <c r="E56" s="41"/>
      <c r="F56" s="46"/>
    </row>
    <row r="57" spans="1:23" x14ac:dyDescent="0.25">
      <c r="E57" s="46"/>
      <c r="F57" s="46"/>
    </row>
    <row r="58" spans="1:23" x14ac:dyDescent="0.25">
      <c r="E58" s="32"/>
      <c r="F58" s="32"/>
      <c r="I58" s="47"/>
    </row>
    <row r="59" spans="1:23" x14ac:dyDescent="0.25">
      <c r="E59" s="32"/>
      <c r="F59" s="32"/>
      <c r="K59" s="34"/>
    </row>
    <row r="60" spans="1:23" s="12" customFormat="1" x14ac:dyDescent="0.25">
      <c r="A60" s="11"/>
      <c r="B60" s="11"/>
      <c r="C60" s="11"/>
      <c r="D60" s="11"/>
      <c r="E60" s="48"/>
      <c r="F60" s="48"/>
      <c r="G60" s="47"/>
      <c r="H60" s="47"/>
      <c r="K60" s="34"/>
      <c r="P60" s="11"/>
      <c r="Q60" s="11"/>
      <c r="R60" s="11"/>
      <c r="S60" s="11"/>
      <c r="T60" s="11"/>
      <c r="U60" s="11"/>
      <c r="V60" s="11"/>
      <c r="W60" s="11"/>
    </row>
    <row r="62" spans="1:23" s="12" customFormat="1" x14ac:dyDescent="0.25">
      <c r="A62" s="11"/>
      <c r="B62" s="11"/>
      <c r="C62" s="11"/>
      <c r="D62" s="11"/>
      <c r="E62" s="32"/>
      <c r="F62" s="32"/>
      <c r="P62" s="11"/>
      <c r="Q62" s="11"/>
      <c r="R62" s="11"/>
      <c r="S62" s="11"/>
      <c r="T62" s="11"/>
      <c r="U62" s="11"/>
      <c r="V62" s="11"/>
      <c r="W62" s="11"/>
    </row>
    <row r="63" spans="1:23" s="12" customFormat="1" x14ac:dyDescent="0.25">
      <c r="A63" s="11"/>
      <c r="B63" s="11"/>
      <c r="C63" s="11"/>
      <c r="D63" s="11"/>
      <c r="E63" s="32"/>
      <c r="F63" s="32"/>
      <c r="P63" s="11"/>
      <c r="Q63" s="11"/>
      <c r="R63" s="11"/>
      <c r="S63" s="11"/>
      <c r="T63" s="11"/>
      <c r="U63" s="11"/>
      <c r="V63" s="11"/>
      <c r="W63" s="11"/>
    </row>
    <row r="64" spans="1:23" s="12" customFormat="1" x14ac:dyDescent="0.25">
      <c r="A64" s="11"/>
      <c r="B64" s="11"/>
      <c r="C64" s="11"/>
      <c r="D64" s="11"/>
      <c r="E64" s="48"/>
      <c r="F64" s="48"/>
      <c r="P64" s="11"/>
      <c r="Q64" s="11"/>
      <c r="R64" s="11"/>
      <c r="S64" s="11"/>
      <c r="T64" s="11"/>
      <c r="U64" s="11"/>
      <c r="V64" s="11"/>
      <c r="W64" s="11"/>
    </row>
    <row r="66" spans="1:23" s="12" customFormat="1" x14ac:dyDescent="0.25">
      <c r="A66" s="11"/>
      <c r="B66" s="11"/>
      <c r="C66" s="11"/>
      <c r="D66" s="11"/>
      <c r="E66" s="32"/>
      <c r="F66" s="32"/>
      <c r="P66" s="11"/>
      <c r="Q66" s="11"/>
      <c r="R66" s="11"/>
      <c r="S66" s="11"/>
      <c r="T66" s="11"/>
      <c r="U66" s="11"/>
      <c r="V66" s="11"/>
      <c r="W66" s="11"/>
    </row>
    <row r="67" spans="1:23" s="12" customFormat="1" x14ac:dyDescent="0.25">
      <c r="A67" s="11"/>
      <c r="B67" s="11"/>
      <c r="C67" s="11"/>
      <c r="D67" s="11"/>
      <c r="E67" s="32"/>
      <c r="F67" s="32"/>
      <c r="P67" s="11"/>
      <c r="Q67" s="11"/>
      <c r="R67" s="11"/>
      <c r="S67" s="11"/>
      <c r="T67" s="11"/>
      <c r="U67" s="11"/>
      <c r="V67" s="11"/>
      <c r="W67" s="11"/>
    </row>
    <row r="68" spans="1:23" s="12" customFormat="1" x14ac:dyDescent="0.25">
      <c r="A68" s="11"/>
      <c r="B68" s="11"/>
      <c r="C68" s="11"/>
      <c r="D68" s="11"/>
      <c r="E68" s="30"/>
      <c r="F68" s="30"/>
      <c r="P68" s="11"/>
      <c r="Q68" s="11"/>
      <c r="R68" s="11"/>
      <c r="S68" s="11"/>
      <c r="T68" s="11"/>
      <c r="U68" s="11"/>
      <c r="V68" s="11"/>
      <c r="W68" s="11"/>
    </row>
    <row r="69" spans="1:23" s="12" customFormat="1" x14ac:dyDescent="0.25">
      <c r="A69" s="11"/>
      <c r="B69" s="11"/>
      <c r="C69" s="11"/>
      <c r="D69" s="11"/>
      <c r="E69" s="11"/>
      <c r="F69" s="11"/>
      <c r="P69" s="11"/>
      <c r="Q69" s="11"/>
      <c r="R69" s="11"/>
      <c r="S69" s="11"/>
      <c r="T69" s="11"/>
      <c r="U69" s="11"/>
      <c r="V69" s="11"/>
      <c r="W69" s="11"/>
    </row>
    <row r="70" spans="1:23" s="12" customFormat="1" x14ac:dyDescent="0.25">
      <c r="A70" s="11"/>
      <c r="B70" s="11"/>
      <c r="C70" s="11"/>
      <c r="D70" s="11"/>
      <c r="E70" s="32"/>
      <c r="F70" s="46"/>
      <c r="P70" s="11"/>
      <c r="Q70" s="11"/>
      <c r="R70" s="11"/>
      <c r="S70" s="11"/>
      <c r="T70" s="11"/>
      <c r="U70" s="11"/>
      <c r="V70" s="11"/>
      <c r="W70" s="11"/>
    </row>
    <row r="74" spans="1:23" s="12" customFormat="1" x14ac:dyDescent="0.25">
      <c r="A74" s="11"/>
      <c r="B74" s="11"/>
      <c r="C74" s="11"/>
      <c r="D74" s="11"/>
      <c r="E74" s="47"/>
      <c r="P74" s="11"/>
      <c r="Q74" s="11"/>
      <c r="R74" s="11"/>
      <c r="S74" s="11"/>
      <c r="T74" s="11"/>
      <c r="U74" s="11"/>
      <c r="V74" s="11"/>
      <c r="W74" s="11"/>
    </row>
    <row r="76" spans="1:23" s="12" customFormat="1" x14ac:dyDescent="0.25">
      <c r="A76" s="11"/>
      <c r="B76" s="11"/>
      <c r="C76" s="11"/>
      <c r="D76" s="11"/>
      <c r="F76" s="47"/>
      <c r="L76" s="47"/>
      <c r="P76" s="11"/>
      <c r="Q76" s="11"/>
      <c r="R76" s="11"/>
      <c r="S76" s="11"/>
      <c r="T76" s="11"/>
      <c r="U76" s="11"/>
      <c r="V76" s="11"/>
      <c r="W76" s="11"/>
    </row>
    <row r="77" spans="1:23" s="12" customFormat="1" x14ac:dyDescent="0.25">
      <c r="A77" s="11"/>
      <c r="B77" s="11"/>
      <c r="C77" s="11"/>
      <c r="D77" s="11"/>
      <c r="F77" s="47"/>
      <c r="L77" s="47"/>
      <c r="P77" s="11"/>
      <c r="Q77" s="11"/>
      <c r="R77" s="11"/>
      <c r="S77" s="11"/>
      <c r="T77" s="11"/>
      <c r="U77" s="11"/>
      <c r="V77" s="11"/>
      <c r="W77" s="11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56"/>
  <sheetViews>
    <sheetView showGridLines="0" zoomScale="80" zoomScaleNormal="80" zoomScalePage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M32" sqref="M32"/>
    </sheetView>
  </sheetViews>
  <sheetFormatPr baseColWidth="10" defaultColWidth="11.42578125" defaultRowHeight="15" x14ac:dyDescent="0.25"/>
  <cols>
    <col min="1" max="1" width="5.28515625" style="11" customWidth="1"/>
    <col min="2" max="2" width="1.28515625" style="11" customWidth="1"/>
    <col min="3" max="3" width="6.7109375" style="11" customWidth="1"/>
    <col min="4" max="4" width="38.28515625" style="11" customWidth="1"/>
    <col min="5" max="6" width="15.7109375" style="11" customWidth="1"/>
    <col min="7" max="7" width="2.28515625" style="11" hidden="1" customWidth="1"/>
    <col min="8" max="8" width="12.28515625" style="11" customWidth="1"/>
    <col min="9" max="9" width="11.42578125" style="11"/>
    <col min="10" max="10" width="1.28515625" style="11" customWidth="1"/>
    <col min="11" max="16384" width="11.42578125" style="11"/>
  </cols>
  <sheetData>
    <row r="1" spans="2:10" ht="23.25" x14ac:dyDescent="0.25">
      <c r="B1" s="478" t="s">
        <v>37</v>
      </c>
      <c r="C1" s="478"/>
      <c r="D1" s="478"/>
      <c r="E1" s="478"/>
      <c r="F1" s="478"/>
      <c r="G1" s="478"/>
      <c r="H1" s="478"/>
      <c r="I1" s="478"/>
      <c r="J1" s="478"/>
    </row>
    <row r="2" spans="2:10" ht="18.75" customHeight="1" x14ac:dyDescent="0.25">
      <c r="B2" s="477" t="s">
        <v>70</v>
      </c>
      <c r="C2" s="477"/>
      <c r="D2" s="477"/>
      <c r="E2" s="477"/>
      <c r="F2" s="477"/>
      <c r="G2" s="477"/>
      <c r="H2" s="477"/>
      <c r="I2" s="477"/>
      <c r="J2" s="477"/>
    </row>
    <row r="3" spans="2:10" ht="18.75" customHeight="1" x14ac:dyDescent="0.25">
      <c r="B3" s="479" t="s">
        <v>39</v>
      </c>
      <c r="C3" s="479"/>
      <c r="D3" s="479"/>
      <c r="E3" s="479"/>
      <c r="F3" s="479"/>
      <c r="G3" s="479"/>
      <c r="H3" s="479"/>
      <c r="I3" s="479"/>
      <c r="J3" s="479"/>
    </row>
    <row r="4" spans="2:10" ht="7.5" customHeight="1" x14ac:dyDescent="0.25">
      <c r="B4" s="109"/>
      <c r="C4" s="109"/>
      <c r="D4" s="109"/>
      <c r="E4" s="109"/>
      <c r="F4" s="109"/>
      <c r="G4" s="109"/>
      <c r="H4" s="109"/>
      <c r="I4" s="109"/>
      <c r="J4" s="109"/>
    </row>
    <row r="5" spans="2:10" ht="1.1499999999999999" customHeight="1" x14ac:dyDescent="0.25">
      <c r="B5" s="108"/>
      <c r="C5" s="108"/>
      <c r="D5" s="108"/>
      <c r="E5" s="108"/>
      <c r="F5" s="108"/>
      <c r="G5" s="108"/>
      <c r="H5" s="108"/>
      <c r="I5" s="149"/>
      <c r="J5" s="108"/>
    </row>
    <row r="6" spans="2:10" x14ac:dyDescent="0.25">
      <c r="B6" s="279"/>
      <c r="C6" s="279"/>
      <c r="D6" s="279"/>
      <c r="E6" s="312" t="s">
        <v>175</v>
      </c>
      <c r="F6" s="270" t="s">
        <v>71</v>
      </c>
      <c r="G6" s="271"/>
      <c r="H6" s="475" t="s">
        <v>40</v>
      </c>
      <c r="I6" s="476"/>
      <c r="J6" s="108"/>
    </row>
    <row r="7" spans="2:10" x14ac:dyDescent="0.25">
      <c r="B7" s="279"/>
      <c r="C7" s="279"/>
      <c r="D7" s="279"/>
      <c r="E7" s="306" t="s">
        <v>176</v>
      </c>
      <c r="F7" s="306">
        <v>2020</v>
      </c>
      <c r="G7" s="272"/>
      <c r="H7" s="273" t="s">
        <v>42</v>
      </c>
      <c r="I7" s="274" t="s">
        <v>43</v>
      </c>
      <c r="J7" s="108"/>
    </row>
    <row r="8" spans="2:10" ht="21" customHeight="1" x14ac:dyDescent="0.25">
      <c r="B8" s="156"/>
      <c r="C8" s="155" t="s">
        <v>72</v>
      </c>
      <c r="D8" s="155"/>
      <c r="E8" s="154"/>
      <c r="F8" s="154"/>
      <c r="G8" s="144"/>
      <c r="H8" s="199"/>
      <c r="I8" s="200"/>
      <c r="J8" s="108"/>
    </row>
    <row r="9" spans="2:10" ht="15" customHeight="1" x14ac:dyDescent="0.25">
      <c r="B9" s="239"/>
      <c r="C9" s="244" t="s">
        <v>73</v>
      </c>
      <c r="D9" s="244"/>
      <c r="E9" s="171">
        <v>32557.109694245275</v>
      </c>
      <c r="F9" s="318">
        <v>27335.701722777376</v>
      </c>
      <c r="G9" s="145"/>
      <c r="H9" s="201">
        <v>5221.4079714678992</v>
      </c>
      <c r="I9" s="202">
        <v>19.101057014816568</v>
      </c>
      <c r="J9" s="108"/>
    </row>
    <row r="10" spans="2:10" ht="14.1" customHeight="1" x14ac:dyDescent="0.25">
      <c r="B10" s="239"/>
      <c r="C10" s="240" t="s">
        <v>74</v>
      </c>
      <c r="D10" s="240"/>
      <c r="E10" s="172">
        <v>14378.209381646362</v>
      </c>
      <c r="F10" s="319">
        <v>11061.947524432147</v>
      </c>
      <c r="G10" s="145"/>
      <c r="H10" s="201">
        <v>3316.2618572142146</v>
      </c>
      <c r="I10" s="202">
        <v>29.979005504136591</v>
      </c>
      <c r="J10" s="108"/>
    </row>
    <row r="11" spans="2:10" x14ac:dyDescent="0.25">
      <c r="B11" s="239"/>
      <c r="C11" s="240" t="s">
        <v>75</v>
      </c>
      <c r="D11" s="240"/>
      <c r="E11" s="171">
        <v>9286.0210331640192</v>
      </c>
      <c r="F11" s="320">
        <v>8250.6189120967629</v>
      </c>
      <c r="G11" s="145"/>
      <c r="H11" s="201">
        <v>1035.4021210672563</v>
      </c>
      <c r="I11" s="202">
        <v>12.549387289590918</v>
      </c>
      <c r="J11" s="108"/>
    </row>
    <row r="12" spans="2:10" x14ac:dyDescent="0.25">
      <c r="B12" s="239"/>
      <c r="C12" s="240" t="s">
        <v>76</v>
      </c>
      <c r="D12" s="240"/>
      <c r="E12" s="171">
        <v>841.83276077126209</v>
      </c>
      <c r="F12" s="320">
        <v>451.009646742462</v>
      </c>
      <c r="G12" s="145"/>
      <c r="H12" s="201">
        <v>390.82311402880009</v>
      </c>
      <c r="I12" s="202">
        <v>86.655156237039435</v>
      </c>
      <c r="J12" s="108"/>
    </row>
    <row r="13" spans="2:10" x14ac:dyDescent="0.25">
      <c r="B13" s="239"/>
      <c r="C13" s="240"/>
      <c r="D13" s="241" t="s">
        <v>77</v>
      </c>
      <c r="E13" s="173">
        <v>57063.172869826922</v>
      </c>
      <c r="F13" s="321">
        <v>47099.277806048747</v>
      </c>
      <c r="G13" s="145"/>
      <c r="H13" s="201">
        <v>9963.8950637781745</v>
      </c>
      <c r="I13" s="202">
        <v>21.155090965107238</v>
      </c>
      <c r="J13" s="108"/>
    </row>
    <row r="14" spans="2:10" x14ac:dyDescent="0.25">
      <c r="B14" s="242"/>
      <c r="C14" s="240"/>
      <c r="D14" s="240"/>
      <c r="E14" s="175"/>
      <c r="F14" s="322"/>
      <c r="G14" s="145"/>
      <c r="H14" s="201"/>
      <c r="I14" s="202"/>
      <c r="J14" s="108"/>
    </row>
    <row r="15" spans="2:10" x14ac:dyDescent="0.25">
      <c r="B15" s="239"/>
      <c r="C15" s="240" t="s">
        <v>78</v>
      </c>
      <c r="D15" s="240"/>
      <c r="E15" s="172">
        <v>8340.9484945977583</v>
      </c>
      <c r="F15" s="319">
        <v>8308.2091414023344</v>
      </c>
      <c r="G15" s="145"/>
      <c r="H15" s="201">
        <v>32.739353195423973</v>
      </c>
      <c r="I15" s="202">
        <v>0.39406029191386693</v>
      </c>
      <c r="J15" s="108"/>
    </row>
    <row r="16" spans="2:10" x14ac:dyDescent="0.25">
      <c r="B16" s="239"/>
      <c r="C16" s="240" t="s">
        <v>79</v>
      </c>
      <c r="D16" s="240"/>
      <c r="E16" s="172">
        <v>67561.220677282749</v>
      </c>
      <c r="F16" s="319">
        <v>69658.795509970791</v>
      </c>
      <c r="G16" s="145"/>
      <c r="H16" s="201">
        <v>-2097.5748326880421</v>
      </c>
      <c r="I16" s="202">
        <v>-3.0112131818124777</v>
      </c>
      <c r="J16" s="108"/>
    </row>
    <row r="17" spans="2:10" x14ac:dyDescent="0.25">
      <c r="B17" s="239"/>
      <c r="C17" s="240" t="s">
        <v>80</v>
      </c>
      <c r="D17" s="240"/>
      <c r="E17" s="172">
        <v>1033.6295825370976</v>
      </c>
      <c r="F17" s="319">
        <v>1189.9963502231269</v>
      </c>
      <c r="G17" s="145"/>
      <c r="H17" s="201">
        <v>-156.36676768602933</v>
      </c>
      <c r="I17" s="202">
        <v>-13.140104812650078</v>
      </c>
      <c r="J17" s="108"/>
    </row>
    <row r="18" spans="2:10" x14ac:dyDescent="0.25">
      <c r="B18" s="239"/>
      <c r="C18" s="240" t="s">
        <v>81</v>
      </c>
      <c r="D18" s="240"/>
      <c r="E18" s="172">
        <v>120884.41376192379</v>
      </c>
      <c r="F18" s="444">
        <v>119717.36019439601</v>
      </c>
      <c r="G18" s="145"/>
      <c r="H18" s="201">
        <v>1167.0535675277788</v>
      </c>
      <c r="I18" s="202">
        <v>0.97484071285294238</v>
      </c>
      <c r="J18" s="108"/>
    </row>
    <row r="19" spans="2:10" x14ac:dyDescent="0.25">
      <c r="B19" s="240"/>
      <c r="C19" s="240"/>
      <c r="D19" s="241" t="s">
        <v>82</v>
      </c>
      <c r="E19" s="173">
        <v>254883.38538616832</v>
      </c>
      <c r="F19" s="321">
        <v>245973.63900204102</v>
      </c>
      <c r="G19" s="145"/>
      <c r="H19" s="201">
        <v>8909.7463841272984</v>
      </c>
      <c r="I19" s="202">
        <v>3.6222362771375582</v>
      </c>
      <c r="J19" s="108"/>
    </row>
    <row r="20" spans="2:10" ht="23.1" customHeight="1" x14ac:dyDescent="0.25">
      <c r="B20" s="155"/>
      <c r="C20" s="155" t="s">
        <v>83</v>
      </c>
      <c r="D20" s="155"/>
      <c r="E20" s="147"/>
      <c r="F20" s="323"/>
      <c r="G20" s="148"/>
      <c r="H20" s="201"/>
      <c r="I20" s="202"/>
      <c r="J20" s="108"/>
    </row>
    <row r="21" spans="2:10" x14ac:dyDescent="0.25">
      <c r="B21" s="244"/>
      <c r="C21" s="244" t="s">
        <v>84</v>
      </c>
      <c r="D21" s="244"/>
      <c r="E21" s="172">
        <v>8928.5359550091707</v>
      </c>
      <c r="F21" s="319">
        <v>7132.1356248153597</v>
      </c>
      <c r="G21" s="315"/>
      <c r="H21" s="201">
        <v>1796.400330193811</v>
      </c>
      <c r="I21" s="202">
        <v>25.18741124248205</v>
      </c>
      <c r="J21" s="108"/>
    </row>
    <row r="22" spans="2:10" x14ac:dyDescent="0.25">
      <c r="B22" s="239"/>
      <c r="C22" s="240" t="s">
        <v>85</v>
      </c>
      <c r="D22" s="240"/>
      <c r="E22" s="172">
        <v>9569.0437905221024</v>
      </c>
      <c r="F22" s="318">
        <v>8043.8841608021539</v>
      </c>
      <c r="G22" s="316"/>
      <c r="H22" s="201">
        <v>1525.1596297199485</v>
      </c>
      <c r="I22" s="202">
        <v>18.96048723764634</v>
      </c>
      <c r="J22" s="108"/>
    </row>
    <row r="23" spans="2:10" x14ac:dyDescent="0.25">
      <c r="B23" s="239"/>
      <c r="C23" s="240" t="s">
        <v>86</v>
      </c>
      <c r="D23" s="240"/>
      <c r="E23" s="172">
        <v>327.3518817235435</v>
      </c>
      <c r="F23" s="319">
        <v>358.03417516547501</v>
      </c>
      <c r="G23" s="316"/>
      <c r="H23" s="201">
        <v>-30.682293441931506</v>
      </c>
      <c r="I23" s="202">
        <v>-8.569654957589135</v>
      </c>
      <c r="J23" s="108"/>
    </row>
    <row r="24" spans="2:10" x14ac:dyDescent="0.25">
      <c r="B24" s="239"/>
      <c r="C24" s="240" t="s">
        <v>87</v>
      </c>
      <c r="D24" s="240"/>
      <c r="E24" s="171">
        <v>18131.361149516848</v>
      </c>
      <c r="F24" s="318">
        <v>15244.919200751807</v>
      </c>
      <c r="G24" s="316"/>
      <c r="H24" s="201">
        <v>2886.4419487650412</v>
      </c>
      <c r="I24" s="202">
        <v>18.93379630783938</v>
      </c>
      <c r="J24" s="108"/>
    </row>
    <row r="25" spans="2:10" x14ac:dyDescent="0.25">
      <c r="B25" s="239"/>
      <c r="C25" s="240"/>
      <c r="D25" s="245" t="s">
        <v>88</v>
      </c>
      <c r="E25" s="173">
        <v>36956.292776771661</v>
      </c>
      <c r="F25" s="321">
        <v>30778.973161534796</v>
      </c>
      <c r="G25" s="317"/>
      <c r="H25" s="201">
        <v>6177.3196152368655</v>
      </c>
      <c r="I25" s="202">
        <v>20.069934051460848</v>
      </c>
      <c r="J25" s="108"/>
    </row>
    <row r="26" spans="2:10" x14ac:dyDescent="0.25">
      <c r="B26" s="242"/>
      <c r="C26" s="240"/>
      <c r="D26" s="240"/>
      <c r="E26" s="146"/>
      <c r="F26" s="324"/>
      <c r="G26" s="145"/>
      <c r="H26" s="201"/>
      <c r="I26" s="202"/>
      <c r="J26" s="108"/>
    </row>
    <row r="27" spans="2:10" x14ac:dyDescent="0.25">
      <c r="B27" s="239"/>
      <c r="C27" s="246" t="s">
        <v>89</v>
      </c>
      <c r="D27" s="240"/>
      <c r="E27" s="172">
        <v>44433.492137533816</v>
      </c>
      <c r="F27" s="319">
        <v>43444.973177981949</v>
      </c>
      <c r="G27" s="145"/>
      <c r="H27" s="201">
        <v>988.51895955186774</v>
      </c>
      <c r="I27" s="202">
        <v>2.2753356424048965</v>
      </c>
      <c r="J27" s="108"/>
    </row>
    <row r="28" spans="2:10" x14ac:dyDescent="0.25">
      <c r="B28" s="239"/>
      <c r="C28" s="240" t="s">
        <v>90</v>
      </c>
      <c r="D28" s="240"/>
      <c r="E28" s="172">
        <v>765.21954579761143</v>
      </c>
      <c r="F28" s="319">
        <v>853.22255447824602</v>
      </c>
      <c r="G28" s="145"/>
      <c r="H28" s="201">
        <v>-88.003008680634593</v>
      </c>
      <c r="I28" s="202">
        <v>-10.314191557494546</v>
      </c>
      <c r="J28" s="108"/>
    </row>
    <row r="29" spans="2:10" x14ac:dyDescent="0.25">
      <c r="B29" s="239"/>
      <c r="C29" s="246" t="s">
        <v>91</v>
      </c>
      <c r="D29" s="240"/>
      <c r="E29" s="172">
        <v>24184.575772197168</v>
      </c>
      <c r="F29" s="319">
        <v>23476.281917427044</v>
      </c>
      <c r="G29" s="145"/>
      <c r="H29" s="201">
        <v>708.29385477012329</v>
      </c>
      <c r="I29" s="202">
        <v>3.0170614634012383</v>
      </c>
      <c r="J29" s="108"/>
    </row>
    <row r="30" spans="2:10" x14ac:dyDescent="0.25">
      <c r="B30" s="239"/>
      <c r="C30" s="240"/>
      <c r="D30" s="241" t="s">
        <v>92</v>
      </c>
      <c r="E30" s="173">
        <v>106339.58023230024</v>
      </c>
      <c r="F30" s="321">
        <v>98553.450811422023</v>
      </c>
      <c r="G30" s="145"/>
      <c r="H30" s="201">
        <v>7786.1294208782201</v>
      </c>
      <c r="I30" s="202">
        <v>7.9004127778099509</v>
      </c>
      <c r="J30" s="108"/>
    </row>
    <row r="31" spans="2:10" ht="21" customHeight="1" x14ac:dyDescent="0.25">
      <c r="B31" s="153"/>
      <c r="C31" s="155" t="s">
        <v>93</v>
      </c>
      <c r="D31" s="155"/>
      <c r="E31" s="147"/>
      <c r="F31" s="323"/>
      <c r="G31" s="148"/>
      <c r="H31" s="201"/>
      <c r="I31" s="202"/>
      <c r="J31" s="108"/>
    </row>
    <row r="32" spans="2:10" x14ac:dyDescent="0.25">
      <c r="B32" s="247"/>
      <c r="C32" s="247" t="s">
        <v>94</v>
      </c>
      <c r="D32" s="247"/>
      <c r="E32" s="172">
        <v>29360.725430059392</v>
      </c>
      <c r="F32" s="319">
        <v>30566.331584093903</v>
      </c>
      <c r="G32" s="145"/>
      <c r="H32" s="201">
        <v>-1205.6061540345108</v>
      </c>
      <c r="I32" s="202">
        <v>-3.9442291290914477</v>
      </c>
      <c r="J32" s="108"/>
    </row>
    <row r="33" spans="2:10" x14ac:dyDescent="0.25">
      <c r="B33" s="239"/>
      <c r="C33" s="246" t="s">
        <v>95</v>
      </c>
      <c r="D33" s="246"/>
      <c r="E33" s="174">
        <v>981.95826724000005</v>
      </c>
      <c r="F33" s="325">
        <v>981.95826724000005</v>
      </c>
      <c r="G33" s="145"/>
      <c r="H33" s="201">
        <v>0</v>
      </c>
      <c r="I33" s="202">
        <v>0</v>
      </c>
      <c r="J33" s="108"/>
    </row>
    <row r="34" spans="2:10" x14ac:dyDescent="0.25">
      <c r="B34" s="239"/>
      <c r="C34" s="246" t="s">
        <v>96</v>
      </c>
      <c r="D34" s="246"/>
      <c r="E34" s="174">
        <v>109105.75029860357</v>
      </c>
      <c r="F34" s="325">
        <v>105595.80960539746</v>
      </c>
      <c r="G34" s="145"/>
      <c r="H34" s="201">
        <v>3509.9406932061102</v>
      </c>
      <c r="I34" s="202">
        <v>3.323939374414997</v>
      </c>
      <c r="J34" s="108"/>
    </row>
    <row r="35" spans="2:10" x14ac:dyDescent="0.25">
      <c r="B35" s="239"/>
      <c r="C35" s="246" t="s">
        <v>63</v>
      </c>
      <c r="D35" s="246"/>
      <c r="E35" s="172">
        <v>9095.3711577158774</v>
      </c>
      <c r="F35" s="319">
        <v>10276.08873426048</v>
      </c>
      <c r="G35" s="145"/>
      <c r="H35" s="201">
        <v>-1180.7175765446027</v>
      </c>
      <c r="I35" s="202">
        <v>-11.489951158246525</v>
      </c>
      <c r="J35" s="108"/>
    </row>
    <row r="36" spans="2:10" x14ac:dyDescent="0.25">
      <c r="B36" s="239"/>
      <c r="C36" s="246"/>
      <c r="D36" s="248" t="s">
        <v>97</v>
      </c>
      <c r="E36" s="173">
        <v>148543.80515361883</v>
      </c>
      <c r="F36" s="326">
        <v>147420.18819099182</v>
      </c>
      <c r="G36" s="145"/>
      <c r="H36" s="201">
        <v>1123.616962627013</v>
      </c>
      <c r="I36" s="202">
        <v>0.76218662885663147</v>
      </c>
      <c r="J36" s="108"/>
    </row>
    <row r="37" spans="2:10" x14ac:dyDescent="0.25">
      <c r="B37" s="242"/>
      <c r="C37" s="246"/>
      <c r="D37" s="246"/>
      <c r="E37" s="147"/>
      <c r="F37" s="323"/>
      <c r="G37" s="145"/>
      <c r="H37" s="201"/>
      <c r="I37" s="202"/>
      <c r="J37" s="108"/>
    </row>
    <row r="38" spans="2:10" x14ac:dyDescent="0.25">
      <c r="B38" s="243"/>
      <c r="C38" s="249" t="s">
        <v>98</v>
      </c>
      <c r="D38" s="228"/>
      <c r="E38" s="173">
        <v>254883.38538591907</v>
      </c>
      <c r="F38" s="327">
        <v>245973.63900241384</v>
      </c>
      <c r="G38" s="145"/>
      <c r="H38" s="203">
        <v>8909.7463835052331</v>
      </c>
      <c r="I38" s="204">
        <v>3.6222362768791649</v>
      </c>
      <c r="J38" s="108"/>
    </row>
    <row r="39" spans="2:10" x14ac:dyDescent="0.25">
      <c r="B39" s="108"/>
      <c r="C39" s="108"/>
      <c r="D39" s="108"/>
      <c r="E39" s="108"/>
      <c r="F39" s="108"/>
      <c r="G39" s="108"/>
      <c r="H39" s="108"/>
      <c r="I39" s="149"/>
      <c r="J39" s="108"/>
    </row>
    <row r="40" spans="2:10" x14ac:dyDescent="0.25">
      <c r="B40" s="13"/>
      <c r="C40" s="13"/>
      <c r="D40" s="13"/>
      <c r="E40" s="13"/>
      <c r="F40" s="13"/>
      <c r="G40" s="13"/>
      <c r="H40" s="13"/>
      <c r="I40" s="13"/>
      <c r="J40" s="13"/>
    </row>
    <row r="41" spans="2:10" x14ac:dyDescent="0.25">
      <c r="E41" s="300"/>
      <c r="F41" s="300"/>
      <c r="I41" s="8"/>
    </row>
    <row r="42" spans="2:10" x14ac:dyDescent="0.25">
      <c r="E42" s="41"/>
      <c r="F42" s="41"/>
      <c r="I42" s="44"/>
    </row>
    <row r="43" spans="2:10" x14ac:dyDescent="0.25">
      <c r="I43" s="284"/>
    </row>
    <row r="44" spans="2:10" x14ac:dyDescent="0.25">
      <c r="E44" s="29"/>
      <c r="F44" s="29"/>
      <c r="I44" s="44"/>
    </row>
    <row r="45" spans="2:10" x14ac:dyDescent="0.25">
      <c r="F45" s="23"/>
      <c r="I45" s="8"/>
    </row>
    <row r="46" spans="2:10" x14ac:dyDescent="0.25">
      <c r="E46" s="31"/>
      <c r="I46" s="8"/>
    </row>
    <row r="47" spans="2:10" x14ac:dyDescent="0.25">
      <c r="F47" s="23"/>
      <c r="G47" s="31"/>
      <c r="I47" s="31"/>
    </row>
    <row r="48" spans="2:10" x14ac:dyDescent="0.25">
      <c r="E48" s="23"/>
    </row>
    <row r="50" spans="5:9" x14ac:dyDescent="0.25">
      <c r="E50" s="28"/>
      <c r="G50" s="31"/>
      <c r="I50" s="31"/>
    </row>
    <row r="51" spans="5:9" x14ac:dyDescent="0.25">
      <c r="E51" s="28"/>
    </row>
    <row r="52" spans="5:9" x14ac:dyDescent="0.25">
      <c r="E52" s="28"/>
    </row>
    <row r="53" spans="5:9" x14ac:dyDescent="0.25">
      <c r="E53" s="28"/>
      <c r="G53" s="31"/>
      <c r="I53" s="31"/>
    </row>
    <row r="54" spans="5:9" x14ac:dyDescent="0.25">
      <c r="E54" s="23"/>
    </row>
    <row r="56" spans="5:9" x14ac:dyDescent="0.25">
      <c r="E56" s="23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37"/>
  <sheetViews>
    <sheetView showGridLines="0" topLeftCell="A20" zoomScale="85" zoomScaleNormal="85" workbookViewId="0">
      <selection activeCell="P23" sqref="P23"/>
    </sheetView>
  </sheetViews>
  <sheetFormatPr baseColWidth="10" defaultColWidth="11.42578125" defaultRowHeight="15" outlineLevelRow="1" x14ac:dyDescent="0.25"/>
  <cols>
    <col min="1" max="1" width="5.28515625" style="11" customWidth="1"/>
    <col min="2" max="2" width="1.28515625" style="11" customWidth="1"/>
    <col min="3" max="3" width="5.42578125" style="11" customWidth="1"/>
    <col min="4" max="5" width="11.42578125" style="11"/>
    <col min="6" max="6" width="25.5703125" style="11" customWidth="1"/>
    <col min="7" max="7" width="14" style="11" bestFit="1" customWidth="1"/>
    <col min="8" max="8" width="14.28515625" style="11" bestFit="1" customWidth="1"/>
    <col min="9" max="9" width="1.28515625" style="11" customWidth="1"/>
    <col min="10" max="16384" width="11.42578125" style="11"/>
  </cols>
  <sheetData>
    <row r="1" spans="2:9" ht="23.25" x14ac:dyDescent="0.35">
      <c r="B1" s="481" t="s">
        <v>37</v>
      </c>
      <c r="C1" s="481"/>
      <c r="D1" s="481"/>
      <c r="E1" s="481"/>
      <c r="F1" s="481"/>
      <c r="G1" s="481"/>
      <c r="H1" s="481"/>
      <c r="I1" s="481"/>
    </row>
    <row r="2" spans="2:9" ht="20.25" x14ac:dyDescent="0.3">
      <c r="B2" s="482" t="s">
        <v>99</v>
      </c>
      <c r="C2" s="482"/>
      <c r="D2" s="482"/>
      <c r="E2" s="482"/>
      <c r="F2" s="482"/>
      <c r="G2" s="482"/>
      <c r="H2" s="482"/>
      <c r="I2" s="482"/>
    </row>
    <row r="3" spans="2:9" ht="24" customHeight="1" x14ac:dyDescent="0.25">
      <c r="B3" s="480" t="s">
        <v>39</v>
      </c>
      <c r="C3" s="480"/>
      <c r="D3" s="480"/>
      <c r="E3" s="480"/>
      <c r="F3" s="480"/>
      <c r="G3" s="480"/>
      <c r="H3" s="480"/>
      <c r="I3" s="480"/>
    </row>
    <row r="4" spans="2:9" s="15" customFormat="1" ht="13.15" hidden="1" customHeight="1" x14ac:dyDescent="0.25">
      <c r="B4" s="104"/>
      <c r="C4" s="104"/>
      <c r="D4" s="104"/>
      <c r="E4" s="104"/>
      <c r="F4" s="104"/>
      <c r="G4" s="105"/>
      <c r="H4" s="105"/>
      <c r="I4" s="104"/>
    </row>
    <row r="5" spans="2:9" ht="6" customHeight="1" x14ac:dyDescent="0.25">
      <c r="B5" s="69"/>
      <c r="C5" s="95"/>
      <c r="D5" s="69"/>
      <c r="E5" s="69"/>
      <c r="F5" s="69"/>
      <c r="G5" s="69"/>
      <c r="H5" s="69"/>
      <c r="I5" s="69"/>
    </row>
    <row r="6" spans="2:9" ht="15.75" customHeight="1" x14ac:dyDescent="0.25">
      <c r="B6" s="277"/>
      <c r="C6" s="280"/>
      <c r="D6" s="277"/>
      <c r="E6" s="277"/>
      <c r="F6" s="277"/>
      <c r="G6" s="471" t="s">
        <v>177</v>
      </c>
      <c r="H6" s="471"/>
      <c r="I6" s="68"/>
    </row>
    <row r="7" spans="2:9" x14ac:dyDescent="0.25">
      <c r="B7" s="275"/>
      <c r="C7" s="275"/>
      <c r="D7" s="275"/>
      <c r="E7" s="275"/>
      <c r="F7" s="275"/>
      <c r="G7" s="452" t="s">
        <v>176</v>
      </c>
      <c r="H7" s="452">
        <v>2020</v>
      </c>
      <c r="I7" s="68"/>
    </row>
    <row r="8" spans="2:9" ht="24" customHeight="1" x14ac:dyDescent="0.25">
      <c r="B8" s="206"/>
      <c r="C8" s="231" t="s">
        <v>60</v>
      </c>
      <c r="D8" s="250"/>
      <c r="E8" s="250"/>
      <c r="F8" s="216"/>
      <c r="G8" s="176">
        <v>16504.579320205583</v>
      </c>
      <c r="H8" s="176">
        <v>13500.923088208892</v>
      </c>
      <c r="I8" s="68"/>
    </row>
    <row r="9" spans="2:9" x14ac:dyDescent="0.25">
      <c r="B9" s="206"/>
      <c r="C9" s="251"/>
      <c r="D9" s="225"/>
      <c r="E9" s="225"/>
      <c r="F9" s="253"/>
      <c r="G9" s="150"/>
      <c r="H9" s="179"/>
      <c r="I9" s="68"/>
    </row>
    <row r="10" spans="2:9" x14ac:dyDescent="0.25">
      <c r="B10" s="206"/>
      <c r="C10" s="225"/>
      <c r="D10" s="225" t="s">
        <v>64</v>
      </c>
      <c r="E10" s="225"/>
      <c r="F10" s="253"/>
      <c r="G10" s="161">
        <v>6912.260952347543</v>
      </c>
      <c r="H10" s="161">
        <v>7379.2348951627382</v>
      </c>
      <c r="I10" s="68"/>
    </row>
    <row r="11" spans="2:9" x14ac:dyDescent="0.25">
      <c r="B11" s="206"/>
      <c r="C11" s="225"/>
      <c r="D11" s="225" t="s">
        <v>101</v>
      </c>
      <c r="E11" s="225"/>
      <c r="F11" s="253"/>
      <c r="G11" s="161">
        <v>246.88759676277712</v>
      </c>
      <c r="H11" s="161">
        <v>-739.98103889907236</v>
      </c>
      <c r="I11" s="68"/>
    </row>
    <row r="12" spans="2:9" x14ac:dyDescent="0.25">
      <c r="B12" s="206"/>
      <c r="C12" s="225"/>
      <c r="D12" s="225" t="s">
        <v>169</v>
      </c>
      <c r="E12" s="225"/>
      <c r="F12" s="253"/>
      <c r="G12" s="161">
        <v>2182.4899419497792</v>
      </c>
      <c r="H12" s="161">
        <v>2681.6551256397938</v>
      </c>
      <c r="I12" s="68"/>
    </row>
    <row r="13" spans="2:9" x14ac:dyDescent="0.25">
      <c r="B13" s="206"/>
      <c r="C13" s="225"/>
      <c r="D13" s="225" t="s">
        <v>100</v>
      </c>
      <c r="E13" s="225"/>
      <c r="F13" s="253"/>
      <c r="G13" s="161">
        <v>661.72907352890581</v>
      </c>
      <c r="H13" s="161">
        <v>622.76061873995707</v>
      </c>
      <c r="I13" s="68"/>
    </row>
    <row r="14" spans="2:9" x14ac:dyDescent="0.25">
      <c r="B14" s="206"/>
      <c r="C14" s="225"/>
      <c r="D14" s="225"/>
      <c r="E14" s="225"/>
      <c r="F14" s="253"/>
      <c r="G14" s="128"/>
      <c r="H14" s="181"/>
      <c r="I14" s="68"/>
    </row>
    <row r="15" spans="2:9" x14ac:dyDescent="0.25">
      <c r="B15" s="206"/>
      <c r="C15" s="252" t="s">
        <v>102</v>
      </c>
      <c r="D15" s="251"/>
      <c r="E15" s="251"/>
      <c r="F15" s="254"/>
      <c r="G15" s="177">
        <v>26507.946884794586</v>
      </c>
      <c r="H15" s="177">
        <v>23444.59268885231</v>
      </c>
      <c r="I15" s="68"/>
    </row>
    <row r="16" spans="2:9" x14ac:dyDescent="0.25">
      <c r="B16" s="206"/>
      <c r="C16" s="225"/>
      <c r="D16" s="225" t="s">
        <v>103</v>
      </c>
      <c r="E16" s="225"/>
      <c r="F16" s="253"/>
      <c r="G16" s="161">
        <v>-5142.6423658548219</v>
      </c>
      <c r="H16" s="161">
        <v>-1509.8849329871746</v>
      </c>
      <c r="I16" s="68"/>
    </row>
    <row r="17" spans="2:9" x14ac:dyDescent="0.25">
      <c r="B17" s="206"/>
      <c r="C17" s="252" t="s">
        <v>104</v>
      </c>
      <c r="D17" s="225"/>
      <c r="E17" s="225"/>
      <c r="F17" s="253"/>
      <c r="G17" s="177">
        <v>21365.304518939764</v>
      </c>
      <c r="H17" s="177">
        <v>21934.707755865136</v>
      </c>
      <c r="I17" s="68"/>
    </row>
    <row r="18" spans="2:9" x14ac:dyDescent="0.25">
      <c r="B18" s="206"/>
      <c r="C18" s="225"/>
      <c r="D18" s="225"/>
      <c r="E18" s="225"/>
      <c r="F18" s="253"/>
      <c r="G18" s="178"/>
      <c r="H18" s="161"/>
      <c r="I18" s="68"/>
    </row>
    <row r="19" spans="2:9" x14ac:dyDescent="0.25">
      <c r="B19" s="206"/>
      <c r="C19" s="225" t="s">
        <v>105</v>
      </c>
      <c r="D19" s="225"/>
      <c r="E19" s="225"/>
      <c r="F19" s="253"/>
      <c r="G19" s="178"/>
      <c r="H19" s="161"/>
      <c r="I19" s="68"/>
    </row>
    <row r="20" spans="2:9" x14ac:dyDescent="0.25">
      <c r="B20" s="206"/>
      <c r="C20" s="225"/>
      <c r="D20" s="225" t="s">
        <v>106</v>
      </c>
      <c r="E20" s="225"/>
      <c r="F20" s="253"/>
      <c r="G20" s="161">
        <v>-5949.1098996221781</v>
      </c>
      <c r="H20" s="161">
        <v>-3391.5039067669404</v>
      </c>
      <c r="I20" s="68"/>
    </row>
    <row r="21" spans="2:9" x14ac:dyDescent="0.25">
      <c r="B21" s="206"/>
      <c r="C21" s="225"/>
      <c r="D21" s="225"/>
      <c r="E21" s="225"/>
      <c r="F21" s="253"/>
      <c r="G21" s="178"/>
      <c r="H21" s="161"/>
      <c r="I21" s="68"/>
    </row>
    <row r="22" spans="2:9" x14ac:dyDescent="0.25">
      <c r="B22" s="206"/>
      <c r="C22" s="225" t="s">
        <v>107</v>
      </c>
      <c r="D22" s="225"/>
      <c r="E22" s="225"/>
      <c r="F22" s="253"/>
      <c r="G22" s="178"/>
      <c r="H22" s="161"/>
      <c r="I22" s="68"/>
    </row>
    <row r="23" spans="2:9" outlineLevel="1" x14ac:dyDescent="0.25">
      <c r="B23" s="206"/>
      <c r="C23" s="225"/>
      <c r="D23" s="225" t="s">
        <v>108</v>
      </c>
      <c r="E23" s="225"/>
      <c r="F23" s="253"/>
      <c r="G23" s="161">
        <v>-9769.2339386399999</v>
      </c>
      <c r="H23" s="161">
        <v>-7275.03317152</v>
      </c>
      <c r="I23" s="68"/>
    </row>
    <row r="24" spans="2:9" x14ac:dyDescent="0.25">
      <c r="B24" s="206"/>
      <c r="C24" s="225"/>
      <c r="D24" s="225" t="s">
        <v>109</v>
      </c>
      <c r="E24" s="225"/>
      <c r="F24" s="253"/>
      <c r="G24" s="161">
        <v>-9.3019473099999939</v>
      </c>
      <c r="H24" s="161">
        <v>-107.72481362000001</v>
      </c>
      <c r="I24" s="68"/>
    </row>
    <row r="25" spans="2:9" x14ac:dyDescent="0.25">
      <c r="B25" s="206"/>
      <c r="C25" s="225"/>
      <c r="D25" s="225" t="s">
        <v>110</v>
      </c>
      <c r="E25" s="225"/>
      <c r="F25" s="253"/>
      <c r="G25" s="161">
        <v>2340.9412016523165</v>
      </c>
      <c r="H25" s="161">
        <v>148.90210885622119</v>
      </c>
      <c r="I25" s="68"/>
    </row>
    <row r="26" spans="2:9" x14ac:dyDescent="0.25">
      <c r="B26" s="206"/>
      <c r="C26" s="225"/>
      <c r="D26" s="225" t="s">
        <v>111</v>
      </c>
      <c r="E26" s="225"/>
      <c r="F26" s="253"/>
      <c r="G26" s="161">
        <v>-2824.3233389911607</v>
      </c>
      <c r="H26" s="161">
        <v>-3312.956001889248</v>
      </c>
      <c r="I26" s="68"/>
    </row>
    <row r="27" spans="2:9" hidden="1" outlineLevel="1" x14ac:dyDescent="0.25">
      <c r="B27" s="206"/>
      <c r="C27" s="225"/>
      <c r="D27" s="225" t="s">
        <v>112</v>
      </c>
      <c r="E27" s="225"/>
      <c r="F27" s="253"/>
      <c r="G27" s="161">
        <v>0</v>
      </c>
      <c r="H27" s="161">
        <v>0</v>
      </c>
      <c r="I27" s="68"/>
    </row>
    <row r="28" spans="2:9" outlineLevel="1" x14ac:dyDescent="0.25">
      <c r="B28" s="206"/>
      <c r="C28" s="225"/>
      <c r="D28" s="225" t="s">
        <v>113</v>
      </c>
      <c r="E28" s="225"/>
      <c r="F28" s="253"/>
      <c r="G28" s="161">
        <v>-439.8742605485595</v>
      </c>
      <c r="H28" s="161">
        <v>-469.63107162998938</v>
      </c>
      <c r="I28" s="68"/>
    </row>
    <row r="29" spans="2:9" x14ac:dyDescent="0.25">
      <c r="B29" s="206"/>
      <c r="C29" s="252" t="s">
        <v>114</v>
      </c>
      <c r="D29" s="251"/>
      <c r="E29" s="251"/>
      <c r="F29" s="254"/>
      <c r="G29" s="177">
        <v>-10701.792283837403</v>
      </c>
      <c r="H29" s="177">
        <v>-11016.442949803015</v>
      </c>
      <c r="I29" s="68"/>
    </row>
    <row r="30" spans="2:9" x14ac:dyDescent="0.25">
      <c r="B30" s="206"/>
      <c r="C30" s="225"/>
      <c r="D30" s="225"/>
      <c r="E30" s="225"/>
      <c r="F30" s="253"/>
      <c r="G30" s="128"/>
      <c r="H30" s="181"/>
      <c r="I30" s="68"/>
    </row>
    <row r="31" spans="2:9" x14ac:dyDescent="0.25">
      <c r="B31" s="206"/>
      <c r="C31" s="225" t="s">
        <v>115</v>
      </c>
      <c r="D31" s="225"/>
      <c r="E31" s="225"/>
      <c r="F31" s="253"/>
      <c r="G31" s="161">
        <v>4714.402335480182</v>
      </c>
      <c r="H31" s="161">
        <v>7526.7608992951809</v>
      </c>
      <c r="I31" s="68"/>
    </row>
    <row r="32" spans="2:9" x14ac:dyDescent="0.25">
      <c r="B32" s="206"/>
      <c r="C32" s="225" t="s">
        <v>116</v>
      </c>
      <c r="D32" s="225"/>
      <c r="E32" s="225"/>
      <c r="F32" s="253"/>
      <c r="G32" s="161">
        <v>507.00563598771731</v>
      </c>
      <c r="H32" s="161">
        <v>2857.3286764527988</v>
      </c>
      <c r="I32" s="68"/>
    </row>
    <row r="33" spans="2:9" x14ac:dyDescent="0.25">
      <c r="B33" s="206"/>
      <c r="C33" s="225"/>
      <c r="D33" s="225"/>
      <c r="E33" s="225"/>
      <c r="F33" s="253"/>
      <c r="G33" s="128"/>
      <c r="H33" s="181"/>
      <c r="I33" s="68"/>
    </row>
    <row r="34" spans="2:9" x14ac:dyDescent="0.25">
      <c r="B34" s="206"/>
      <c r="C34" s="252" t="s">
        <v>117</v>
      </c>
      <c r="D34" s="251"/>
      <c r="E34" s="251"/>
      <c r="F34" s="254"/>
      <c r="G34" s="177">
        <v>27335.701722777376</v>
      </c>
      <c r="H34" s="177">
        <v>22051.280456895947</v>
      </c>
      <c r="I34" s="68"/>
    </row>
    <row r="35" spans="2:9" x14ac:dyDescent="0.25">
      <c r="B35" s="209"/>
      <c r="C35" s="255" t="s">
        <v>118</v>
      </c>
      <c r="D35" s="256"/>
      <c r="E35" s="256"/>
      <c r="F35" s="257"/>
      <c r="G35" s="177">
        <v>32557.109694245275</v>
      </c>
      <c r="H35" s="177">
        <v>32435.370032643928</v>
      </c>
      <c r="I35" s="68"/>
    </row>
    <row r="36" spans="2:9" ht="6" customHeight="1" x14ac:dyDescent="0.25">
      <c r="B36" s="86"/>
      <c r="C36" s="151"/>
      <c r="D36" s="151"/>
      <c r="E36" s="151"/>
      <c r="F36" s="151"/>
      <c r="G36" s="79"/>
      <c r="H36" s="79"/>
      <c r="I36" s="79"/>
    </row>
    <row r="37" spans="2:9" x14ac:dyDescent="0.25">
      <c r="B37" s="99"/>
      <c r="C37" s="99"/>
      <c r="D37" s="99"/>
      <c r="E37" s="99"/>
      <c r="F37" s="99"/>
      <c r="G37" s="107"/>
      <c r="H37" s="99"/>
      <c r="I37" s="99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5"/>
  <sheetViews>
    <sheetView showGridLines="0" workbookViewId="0">
      <selection activeCell="N15" sqref="N15"/>
    </sheetView>
  </sheetViews>
  <sheetFormatPr baseColWidth="10" defaultColWidth="11.42578125" defaultRowHeight="15" x14ac:dyDescent="0.25"/>
  <cols>
    <col min="1" max="1" width="8.42578125" style="39" customWidth="1"/>
    <col min="2" max="2" width="13.5703125" customWidth="1"/>
    <col min="3" max="4" width="12.28515625" customWidth="1"/>
    <col min="5" max="5" width="10.28515625" customWidth="1"/>
    <col min="6" max="6" width="5.7109375" customWidth="1"/>
    <col min="7" max="7" width="11.42578125" style="9" customWidth="1"/>
    <col min="8" max="8" width="12.5703125" style="9" customWidth="1"/>
    <col min="9" max="9" width="12.42578125" style="9" customWidth="1"/>
    <col min="10" max="10" width="11.42578125" style="9" customWidth="1"/>
    <col min="11" max="11" width="11.42578125" style="9"/>
  </cols>
  <sheetData>
    <row r="1" spans="1:16" s="9" customFormat="1" ht="15.75" x14ac:dyDescent="0.25">
      <c r="A1" s="39"/>
      <c r="K1" s="453"/>
    </row>
    <row r="2" spans="1:16" ht="17.25" customHeight="1" x14ac:dyDescent="0.25">
      <c r="B2" s="467" t="s">
        <v>119</v>
      </c>
      <c r="C2" s="467"/>
      <c r="D2" s="467"/>
      <c r="E2" s="467"/>
      <c r="F2" s="467"/>
      <c r="G2" s="467"/>
      <c r="H2" s="467"/>
      <c r="I2" s="467"/>
      <c r="J2" s="467"/>
      <c r="L2" s="9"/>
      <c r="M2" s="483"/>
      <c r="N2" s="483"/>
      <c r="O2" s="483"/>
      <c r="P2" s="483"/>
    </row>
    <row r="3" spans="1:16" s="9" customFormat="1" ht="7.5" customHeight="1" x14ac:dyDescent="0.25">
      <c r="A3" s="39"/>
    </row>
    <row r="4" spans="1:16" ht="15.75" x14ac:dyDescent="0.25">
      <c r="B4" s="9"/>
      <c r="C4" s="306" t="s">
        <v>170</v>
      </c>
      <c r="D4" s="306" t="s">
        <v>171</v>
      </c>
      <c r="E4" s="302" t="s">
        <v>120</v>
      </c>
      <c r="F4" s="9"/>
      <c r="H4" s="306" t="s">
        <v>172</v>
      </c>
      <c r="I4" s="306" t="s">
        <v>173</v>
      </c>
      <c r="J4" s="302" t="s">
        <v>120</v>
      </c>
      <c r="K4" s="453"/>
      <c r="L4" s="9"/>
      <c r="M4" s="308"/>
      <c r="N4" s="308"/>
      <c r="O4" s="308"/>
      <c r="P4" s="308"/>
    </row>
    <row r="5" spans="1:16" x14ac:dyDescent="0.25">
      <c r="B5" s="282" t="s">
        <v>121</v>
      </c>
      <c r="C5" s="296">
        <v>20.047300000000003</v>
      </c>
      <c r="D5" s="296">
        <v>22.259699999999999</v>
      </c>
      <c r="E5" s="295">
        <v>-9.9390378127288126E-2</v>
      </c>
      <c r="F5" s="9"/>
      <c r="G5" s="282" t="s">
        <v>121</v>
      </c>
      <c r="H5" s="296">
        <v>20.198222222222221</v>
      </c>
      <c r="I5" s="296">
        <v>21.828211111111116</v>
      </c>
      <c r="J5" s="295">
        <v>-7.4673498464525534E-2</v>
      </c>
      <c r="L5" s="9"/>
      <c r="M5" s="9"/>
      <c r="N5" s="9"/>
      <c r="O5" s="9"/>
      <c r="P5" s="9"/>
    </row>
    <row r="6" spans="1:16" x14ac:dyDescent="0.25">
      <c r="B6" s="282" t="s">
        <v>122</v>
      </c>
      <c r="C6" s="296">
        <v>4.957533333333334</v>
      </c>
      <c r="D6" s="296">
        <v>6.2757333333333323</v>
      </c>
      <c r="E6" s="295">
        <v>-0.21004716580266825</v>
      </c>
      <c r="F6" s="9"/>
      <c r="G6" s="282" t="s">
        <v>122</v>
      </c>
      <c r="H6" s="296">
        <v>5.275433333333333</v>
      </c>
      <c r="I6" s="296">
        <v>6.3065888888888884</v>
      </c>
      <c r="J6" s="295">
        <v>-0.16350448296578712</v>
      </c>
      <c r="K6" s="352"/>
      <c r="L6" s="9"/>
      <c r="M6" s="9"/>
      <c r="N6" s="9"/>
      <c r="O6" s="9"/>
      <c r="P6" s="9"/>
    </row>
    <row r="7" spans="1:16" x14ac:dyDescent="0.25">
      <c r="B7" s="282" t="s">
        <v>123</v>
      </c>
      <c r="C7" s="296">
        <v>0.20546666666666669</v>
      </c>
      <c r="D7" s="296">
        <v>0.30396666666666666</v>
      </c>
      <c r="E7" s="295">
        <v>-0.32404868954929267</v>
      </c>
      <c r="F7" s="9"/>
      <c r="G7" s="282" t="s">
        <v>123</v>
      </c>
      <c r="H7" s="296">
        <v>0.21708888888888891</v>
      </c>
      <c r="I7" s="296">
        <v>0.3242888888888889</v>
      </c>
      <c r="J7" s="295">
        <v>-0.33056945110669489</v>
      </c>
      <c r="K7" s="352"/>
      <c r="L7" s="9"/>
      <c r="M7" s="9"/>
      <c r="N7" s="9"/>
      <c r="O7" s="9"/>
      <c r="P7" s="9"/>
    </row>
    <row r="8" spans="1:16" x14ac:dyDescent="0.25">
      <c r="B8" s="9"/>
      <c r="C8" s="9"/>
      <c r="D8" s="9"/>
      <c r="E8" s="9"/>
      <c r="F8" s="9"/>
      <c r="L8" s="9"/>
      <c r="M8" s="9"/>
      <c r="N8" s="9"/>
      <c r="O8" s="9"/>
      <c r="P8" s="9"/>
    </row>
    <row r="10" spans="1:16" ht="15.75" x14ac:dyDescent="0.25">
      <c r="B10" s="467" t="s">
        <v>124</v>
      </c>
      <c r="C10" s="467"/>
      <c r="D10" s="467"/>
      <c r="E10" s="467"/>
      <c r="F10" s="427"/>
      <c r="G10" s="484"/>
      <c r="H10" s="484"/>
      <c r="I10" s="484"/>
      <c r="J10" s="484"/>
      <c r="K10" s="453"/>
      <c r="L10" s="9"/>
      <c r="M10" s="9"/>
      <c r="N10" s="9"/>
      <c r="O10" s="9"/>
      <c r="P10" s="9"/>
    </row>
    <row r="11" spans="1:16" s="9" customFormat="1" ht="8.25" customHeight="1" x14ac:dyDescent="0.25">
      <c r="A11" s="39"/>
    </row>
    <row r="12" spans="1:16" x14ac:dyDescent="0.25">
      <c r="B12" s="9"/>
      <c r="C12" s="306" t="s">
        <v>170</v>
      </c>
      <c r="D12" s="306" t="s">
        <v>178</v>
      </c>
      <c r="E12" s="306" t="s">
        <v>171</v>
      </c>
      <c r="F12" s="9"/>
      <c r="L12" s="9"/>
      <c r="M12" s="9"/>
      <c r="N12" s="9"/>
      <c r="O12" s="9"/>
      <c r="P12" s="9"/>
    </row>
    <row r="13" spans="1:16" x14ac:dyDescent="0.25">
      <c r="B13" s="282" t="s">
        <v>121</v>
      </c>
      <c r="C13" s="296">
        <v>20.497699999999998</v>
      </c>
      <c r="D13" s="296">
        <v>19.8157</v>
      </c>
      <c r="E13" s="296">
        <v>22.3598</v>
      </c>
      <c r="F13" s="447"/>
      <c r="G13" s="33"/>
      <c r="L13" s="9"/>
      <c r="M13" s="9"/>
      <c r="N13" s="9"/>
      <c r="O13" s="9"/>
      <c r="P13" s="9"/>
    </row>
    <row r="14" spans="1:16" x14ac:dyDescent="0.25">
      <c r="B14" s="282" t="s">
        <v>122</v>
      </c>
      <c r="C14" s="296">
        <v>4.9577999999999998</v>
      </c>
      <c r="D14" s="296">
        <v>5.1317000000000004</v>
      </c>
      <c r="E14" s="296">
        <v>6.2168999999999999</v>
      </c>
      <c r="F14" s="9"/>
      <c r="L14" s="9"/>
      <c r="M14" s="9"/>
      <c r="N14" s="9"/>
      <c r="O14" s="9"/>
      <c r="P14" s="9"/>
    </row>
    <row r="15" spans="1:16" x14ac:dyDescent="0.25">
      <c r="B15" s="282" t="s">
        <v>123</v>
      </c>
      <c r="C15" s="296">
        <v>0.20699999999999999</v>
      </c>
      <c r="D15" s="296">
        <v>0.20610000000000001</v>
      </c>
      <c r="E15" s="296">
        <v>0.29289999999999999</v>
      </c>
      <c r="F15" s="9"/>
      <c r="L15" s="9"/>
      <c r="M15" s="9"/>
      <c r="N15" s="9"/>
      <c r="O15" s="9"/>
      <c r="P15" s="9"/>
    </row>
  </sheetData>
  <mergeCells count="4">
    <mergeCell ref="B10:E10"/>
    <mergeCell ref="M2:P2"/>
    <mergeCell ref="G10:J10"/>
    <mergeCell ref="B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240B60-659B-42CD-B45B-297654E8DA39}">
  <ds:schemaRefs>
    <ds:schemaRef ds:uri="ba39b0ab-ef74-44a7-aeab-462719b2de3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3e995a8-59dd-4a77-a4fb-5464fc5df98d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A3821B-E28C-42CB-9FE7-DD6112306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PL</vt:lpstr>
      <vt:lpstr>BS</vt:lpstr>
      <vt:lpstr>CF</vt:lpstr>
      <vt:lpstr>FX</vt:lpstr>
      <vt:lpstr>Debt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ORTIZ SANCHEZ PAMELA (MXSEJ)</cp:lastModifiedBy>
  <cp:revision/>
  <dcterms:created xsi:type="dcterms:W3CDTF">2011-07-21T06:06:21Z</dcterms:created>
  <dcterms:modified xsi:type="dcterms:W3CDTF">2021-10-28T01:41:40Z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</Properties>
</file>